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80" windowWidth="15480" windowHeight="7410" activeTab="2"/>
  </bookViews>
  <sheets>
    <sheet name="Услуги" sheetId="1" r:id="rId1"/>
    <sheet name="Реставрации" sheetId="3" r:id="rId2"/>
    <sheet name="Заправки картр." sheetId="2" r:id="rId3"/>
  </sheets>
  <calcPr calcId="145621" refMode="R1C1"/>
</workbook>
</file>

<file path=xl/calcChain.xml><?xml version="1.0" encoding="utf-8"?>
<calcChain xmlns="http://schemas.openxmlformats.org/spreadsheetml/2006/main">
  <c r="D13" i="2" l="1"/>
  <c r="D14" i="2"/>
  <c r="D22" i="2"/>
  <c r="D164" i="2"/>
  <c r="D65" i="2"/>
  <c r="D153" i="2"/>
  <c r="D127" i="2"/>
  <c r="D68" i="2"/>
  <c r="D37" i="3"/>
  <c r="D66" i="2"/>
  <c r="O64" i="2"/>
  <c r="D64" i="2"/>
  <c r="O63" i="2"/>
  <c r="D63" i="2"/>
  <c r="D35" i="3"/>
  <c r="D40" i="2"/>
  <c r="D39" i="2"/>
  <c r="D27" i="3"/>
  <c r="O164" i="2"/>
  <c r="D165" i="2"/>
  <c r="O165" i="2"/>
  <c r="D110" i="2"/>
  <c r="D111" i="2"/>
  <c r="D50" i="2"/>
  <c r="D88" i="2"/>
  <c r="D14" i="3"/>
  <c r="D53" i="2"/>
  <c r="D47" i="2"/>
  <c r="D48" i="2"/>
  <c r="D166" i="2"/>
  <c r="D87" i="3"/>
  <c r="D62" i="3"/>
  <c r="D128" i="2"/>
  <c r="D33" i="3"/>
  <c r="D93" i="2"/>
  <c r="D94" i="2"/>
  <c r="P146" i="2"/>
  <c r="P145" i="2"/>
  <c r="P144" i="2"/>
  <c r="P143" i="2"/>
  <c r="P118" i="2"/>
  <c r="D118" i="2"/>
  <c r="P117" i="2"/>
  <c r="D117" i="2"/>
  <c r="P139" i="2"/>
  <c r="P140" i="2"/>
  <c r="D142" i="2"/>
  <c r="D141" i="2"/>
  <c r="P142" i="2"/>
  <c r="P141" i="2"/>
  <c r="D90" i="2"/>
  <c r="O71" i="2"/>
  <c r="O72" i="2"/>
  <c r="O70" i="2"/>
  <c r="O69" i="2"/>
  <c r="O67" i="2"/>
  <c r="O66" i="2"/>
  <c r="O62" i="2"/>
  <c r="O61" i="2"/>
  <c r="O60" i="2"/>
  <c r="O59" i="2"/>
  <c r="O163" i="2"/>
  <c r="D163" i="2"/>
  <c r="O159" i="2"/>
  <c r="D159" i="2"/>
  <c r="O160" i="2"/>
  <c r="O158" i="2"/>
  <c r="O157" i="2"/>
  <c r="O155" i="2"/>
  <c r="O152" i="2"/>
  <c r="D154" i="2"/>
  <c r="D152" i="2"/>
  <c r="O150" i="2"/>
  <c r="O149" i="2"/>
  <c r="O148" i="2"/>
  <c r="D114" i="2"/>
  <c r="D87" i="2"/>
  <c r="D83" i="2"/>
  <c r="D56" i="2"/>
  <c r="D51" i="2"/>
  <c r="O49" i="2"/>
  <c r="D49" i="2"/>
  <c r="O50" i="2"/>
  <c r="O19" i="2"/>
  <c r="O18" i="2"/>
  <c r="O17" i="2"/>
  <c r="O16" i="2"/>
  <c r="O15" i="2"/>
  <c r="D28" i="2"/>
  <c r="O12" i="2"/>
  <c r="O11" i="2"/>
  <c r="D25" i="2"/>
  <c r="O10" i="2"/>
  <c r="O9" i="2"/>
  <c r="O7" i="2"/>
  <c r="D11" i="2"/>
  <c r="O5" i="2"/>
  <c r="D85" i="3"/>
  <c r="D84" i="3"/>
  <c r="D83" i="3"/>
  <c r="D82" i="3"/>
  <c r="D81" i="3"/>
  <c r="D80" i="3"/>
  <c r="D79" i="3"/>
  <c r="D78" i="3"/>
  <c r="D77" i="3"/>
  <c r="D76" i="3"/>
  <c r="D75" i="3"/>
  <c r="D74" i="3"/>
  <c r="D71" i="3"/>
  <c r="D70" i="3"/>
  <c r="D69" i="3"/>
  <c r="D68" i="3"/>
  <c r="D67" i="3"/>
  <c r="D66" i="3"/>
  <c r="D65" i="3"/>
  <c r="D64" i="3"/>
  <c r="D63" i="3"/>
  <c r="D61" i="3"/>
  <c r="D60" i="3"/>
  <c r="D59" i="3"/>
  <c r="D58" i="3"/>
  <c r="D57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8" i="3"/>
  <c r="D36" i="3"/>
  <c r="D32" i="3"/>
  <c r="D22" i="3"/>
  <c r="D29" i="3"/>
  <c r="D26" i="3"/>
  <c r="D25" i="3"/>
  <c r="D24" i="3"/>
  <c r="D23" i="3"/>
  <c r="D21" i="3"/>
  <c r="D20" i="3"/>
  <c r="D19" i="3"/>
  <c r="D18" i="3"/>
  <c r="D17" i="3"/>
  <c r="D16" i="3"/>
  <c r="D15" i="3"/>
  <c r="D13" i="3"/>
  <c r="D12" i="3"/>
  <c r="D11" i="3"/>
  <c r="D10" i="3"/>
  <c r="D9" i="3"/>
  <c r="D8" i="3"/>
  <c r="D7" i="3"/>
  <c r="D92" i="2"/>
  <c r="D144" i="2"/>
  <c r="D143" i="2"/>
  <c r="D145" i="2"/>
  <c r="D160" i="2"/>
  <c r="D59" i="2"/>
  <c r="D109" i="2"/>
  <c r="D155" i="2"/>
  <c r="D85" i="2"/>
  <c r="D42" i="2"/>
  <c r="D129" i="2"/>
  <c r="D126" i="2"/>
  <c r="D107" i="2"/>
  <c r="D161" i="2"/>
  <c r="D136" i="2"/>
  <c r="D135" i="2"/>
  <c r="D134" i="2"/>
  <c r="D112" i="2"/>
  <c r="D104" i="2"/>
  <c r="D108" i="2"/>
  <c r="D52" i="2"/>
  <c r="D149" i="2"/>
  <c r="D125" i="2"/>
  <c r="D150" i="2"/>
  <c r="D106" i="2"/>
  <c r="D132" i="2"/>
  <c r="D131" i="2"/>
  <c r="D158" i="2"/>
  <c r="D157" i="2"/>
  <c r="D36" i="2"/>
  <c r="D35" i="2"/>
  <c r="D98" i="2"/>
  <c r="D43" i="2"/>
  <c r="D20" i="2"/>
  <c r="D21" i="2"/>
  <c r="D41" i="2"/>
  <c r="D38" i="2"/>
  <c r="D91" i="2"/>
  <c r="D115" i="2"/>
  <c r="D60" i="2"/>
  <c r="D156" i="2"/>
  <c r="D151" i="2"/>
  <c r="D148" i="2"/>
  <c r="D122" i="2"/>
  <c r="D121" i="2"/>
  <c r="D113" i="2"/>
  <c r="D99" i="2"/>
  <c r="D86" i="2"/>
  <c r="D84" i="2"/>
  <c r="D82" i="2"/>
  <c r="D81" i="2"/>
  <c r="D80" i="2"/>
  <c r="D79" i="2"/>
  <c r="D78" i="2"/>
  <c r="D77" i="2"/>
  <c r="D76" i="2"/>
  <c r="D75" i="2"/>
  <c r="D54" i="2"/>
  <c r="D16" i="2"/>
  <c r="D45" i="2"/>
  <c r="D105" i="2"/>
  <c r="D146" i="2"/>
  <c r="D102" i="2"/>
  <c r="D140" i="2"/>
  <c r="D139" i="2"/>
  <c r="D137" i="2"/>
  <c r="D133" i="2"/>
  <c r="D130" i="2"/>
  <c r="D124" i="2"/>
  <c r="D123" i="2"/>
  <c r="D120" i="2"/>
  <c r="D101" i="2"/>
  <c r="D100" i="2"/>
  <c r="D103" i="2"/>
  <c r="D97" i="2"/>
  <c r="D96" i="2"/>
  <c r="D46" i="2"/>
  <c r="D44" i="2"/>
  <c r="D37" i="2"/>
  <c r="D74" i="2"/>
  <c r="D72" i="2"/>
  <c r="D71" i="2"/>
  <c r="D70" i="2"/>
  <c r="D69" i="2"/>
  <c r="D67" i="2"/>
  <c r="D62" i="2"/>
  <c r="D61" i="2"/>
  <c r="D57" i="2"/>
  <c r="D55" i="2"/>
  <c r="D34" i="2"/>
  <c r="D33" i="2"/>
  <c r="D32" i="2"/>
  <c r="D31" i="2"/>
  <c r="D30" i="2"/>
  <c r="D29" i="2"/>
  <c r="D27" i="2"/>
  <c r="D26" i="2"/>
  <c r="D24" i="2"/>
  <c r="D23" i="2"/>
  <c r="D19" i="2"/>
  <c r="D18" i="2"/>
  <c r="D17" i="2"/>
  <c r="D15" i="2"/>
  <c r="D12" i="2"/>
  <c r="D10" i="2"/>
  <c r="D9" i="2"/>
  <c r="D8" i="2"/>
  <c r="D7" i="2"/>
</calcChain>
</file>

<file path=xl/sharedStrings.xml><?xml version="1.0" encoding="utf-8"?>
<sst xmlns="http://schemas.openxmlformats.org/spreadsheetml/2006/main" count="1005" uniqueCount="598">
  <si>
    <t>*</t>
  </si>
  <si>
    <r>
      <t xml:space="preserve">305004, </t>
    </r>
    <r>
      <rPr>
        <b/>
        <sz val="12"/>
        <rFont val="Times New Roman"/>
        <family val="1"/>
        <charset val="204"/>
      </rPr>
      <t>г. Курск, ул. К.Марса 15, т. 392712,  E –Mail: rezonans@kursktelecom.ru</t>
    </r>
  </si>
  <si>
    <t>Полноцветное лазерное оборудование</t>
  </si>
  <si>
    <t>Техническое обслуживание полноцветного лазеного оборудования А-4 формата</t>
  </si>
  <si>
    <t>Копировальные аппараты А-3 формата производительностью до 20коп/мин.</t>
  </si>
  <si>
    <t>Мелкий ремон без разборки узлов и механизмов</t>
  </si>
  <si>
    <t>Копировальные аппараты А-3 формата производительностью выше 20коп/мин.</t>
  </si>
  <si>
    <t xml:space="preserve">Копировальные аппараты, принтеры, факсы А-4 формата </t>
  </si>
  <si>
    <t xml:space="preserve">Техническое обслуживание  копировальной техники, факсов,принтеров А4 формата </t>
  </si>
  <si>
    <t>*!!!</t>
  </si>
  <si>
    <t>В стоимость обслуживания и ремонта не входит стоимость необходимых заменяемых частей, узлов и расходных материалов.</t>
  </si>
  <si>
    <t>Ген. Директор ООО "Резонанс"</t>
  </si>
  <si>
    <t>марка принтера</t>
  </si>
  <si>
    <t>Марка картр-а</t>
  </si>
  <si>
    <t>HP 5L/6L</t>
  </si>
  <si>
    <t>C3906A</t>
  </si>
  <si>
    <t>HP 1100</t>
  </si>
  <si>
    <t>C4092A</t>
  </si>
  <si>
    <t>HP 1200</t>
  </si>
  <si>
    <t>C7115A</t>
  </si>
  <si>
    <t>HP 1010/1018/1020</t>
  </si>
  <si>
    <t>Q2612A</t>
  </si>
  <si>
    <t>HP1300</t>
  </si>
  <si>
    <t>Q2613A</t>
  </si>
  <si>
    <t>HP 1150</t>
  </si>
  <si>
    <t>Q2624A</t>
  </si>
  <si>
    <t>HP 1320</t>
  </si>
  <si>
    <t>Q5949A</t>
  </si>
  <si>
    <t>Q5949X</t>
  </si>
  <si>
    <t>HP P2015</t>
  </si>
  <si>
    <t>Q7553A</t>
  </si>
  <si>
    <t>HP 2100/2200</t>
  </si>
  <si>
    <t>C4096A</t>
  </si>
  <si>
    <t>HP 3005</t>
  </si>
  <si>
    <t>Q7551A</t>
  </si>
  <si>
    <t>Q7551X</t>
  </si>
  <si>
    <t>HP 4250/4350</t>
  </si>
  <si>
    <t>HP 5000/5100</t>
  </si>
  <si>
    <t>C4129X</t>
  </si>
  <si>
    <t>HP1505</t>
  </si>
  <si>
    <t>CB435A</t>
  </si>
  <si>
    <t>HP1005</t>
  </si>
  <si>
    <t>CB436A</t>
  </si>
  <si>
    <r>
      <t>Реставрация лазерных картриджей Canon  матер</t>
    </r>
    <r>
      <rPr>
        <b/>
        <sz val="9"/>
        <color indexed="8"/>
        <rFont val="Times New Roman"/>
        <family val="1"/>
        <charset val="1"/>
      </rPr>
      <t>иа</t>
    </r>
    <r>
      <rPr>
        <b/>
        <sz val="9"/>
        <rFont val="Times New Roman"/>
        <family val="1"/>
        <charset val="1"/>
      </rPr>
      <t>лом исполнителя (без замены или программирования ЧИПа)</t>
    </r>
  </si>
  <si>
    <t>Canon FC 128/ 220/PC 860</t>
  </si>
  <si>
    <t>E-16</t>
  </si>
  <si>
    <t>Canon LBP 810/1120</t>
  </si>
  <si>
    <t>EP-22</t>
  </si>
  <si>
    <t>Canon LBP 1000</t>
  </si>
  <si>
    <t>EP-25</t>
  </si>
  <si>
    <t>Canon LBP 2900</t>
  </si>
  <si>
    <t>Canon 4018</t>
  </si>
  <si>
    <t>FX10</t>
  </si>
  <si>
    <t>Canon  3228</t>
  </si>
  <si>
    <t>EP-27</t>
  </si>
  <si>
    <t>Canon LBP 3010</t>
  </si>
  <si>
    <r>
      <t xml:space="preserve">Реставрация лазерных картриджей </t>
    </r>
    <r>
      <rPr>
        <b/>
        <i/>
        <sz val="12"/>
        <rFont val="Arial Cyr"/>
        <family val="2"/>
        <charset val="204"/>
      </rPr>
      <t xml:space="preserve">Xerox </t>
    </r>
    <r>
      <rPr>
        <b/>
        <sz val="9"/>
        <rFont val="Times New Roman"/>
        <family val="1"/>
        <charset val="1"/>
      </rPr>
      <t xml:space="preserve"> матер</t>
    </r>
    <r>
      <rPr>
        <b/>
        <sz val="9"/>
        <color indexed="8"/>
        <rFont val="Times New Roman"/>
        <family val="1"/>
        <charset val="1"/>
      </rPr>
      <t>иа</t>
    </r>
    <r>
      <rPr>
        <b/>
        <sz val="9"/>
        <rFont val="Times New Roman"/>
        <family val="1"/>
        <charset val="1"/>
      </rPr>
      <t>лом исполнителя (без замены или программирования ЧИПа)</t>
    </r>
  </si>
  <si>
    <t>Xerox P8ex</t>
  </si>
  <si>
    <t>Xerox M15</t>
  </si>
  <si>
    <t>Xerox 3117</t>
  </si>
  <si>
    <t>Xerox 3119</t>
  </si>
  <si>
    <t>Xerox 3420</t>
  </si>
  <si>
    <t>Программирование ЧИПа</t>
  </si>
  <si>
    <r>
      <t xml:space="preserve">Реставрация лазерных картриджей </t>
    </r>
    <r>
      <rPr>
        <b/>
        <i/>
        <sz val="12"/>
        <rFont val="Arial Cyr"/>
        <family val="2"/>
        <charset val="204"/>
      </rPr>
      <t xml:space="preserve">Samsung </t>
    </r>
    <r>
      <rPr>
        <b/>
        <sz val="8"/>
        <rFont val="Arial Cyr"/>
        <family val="2"/>
        <charset val="204"/>
      </rPr>
      <t xml:space="preserve"> </t>
    </r>
    <r>
      <rPr>
        <b/>
        <sz val="9"/>
        <rFont val="Times New Roman"/>
        <family val="1"/>
        <charset val="1"/>
      </rPr>
      <t>матер</t>
    </r>
    <r>
      <rPr>
        <b/>
        <sz val="9"/>
        <color indexed="8"/>
        <rFont val="Times New Roman"/>
        <family val="1"/>
        <charset val="1"/>
      </rPr>
      <t>иа</t>
    </r>
    <r>
      <rPr>
        <b/>
        <sz val="9"/>
        <rFont val="Times New Roman"/>
        <family val="1"/>
        <charset val="1"/>
      </rPr>
      <t>лом исполнителя (без замены или программирования ЧИПа)</t>
    </r>
  </si>
  <si>
    <t>Sams 1210/1215</t>
  </si>
  <si>
    <t>Sams 1710</t>
  </si>
  <si>
    <t>Sams1615</t>
  </si>
  <si>
    <t>Sams3120</t>
  </si>
  <si>
    <t>Sams 4100/4200</t>
  </si>
  <si>
    <t>Sams4016/ 4216</t>
  </si>
  <si>
    <r>
      <t xml:space="preserve">Заправка лазерных картриджей </t>
    </r>
    <r>
      <rPr>
        <b/>
        <sz val="12"/>
        <rFont val="Arial Cyr"/>
        <family val="2"/>
        <charset val="204"/>
      </rPr>
      <t>НР</t>
    </r>
    <r>
      <rPr>
        <b/>
        <sz val="8"/>
        <rFont val="Arial Cyr"/>
        <family val="2"/>
        <charset val="204"/>
      </rPr>
      <t xml:space="preserve"> </t>
    </r>
    <r>
      <rPr>
        <b/>
        <sz val="9"/>
        <rFont val="Arial Cyr"/>
        <family val="2"/>
        <charset val="204"/>
      </rPr>
      <t xml:space="preserve"> </t>
    </r>
    <r>
      <rPr>
        <b/>
        <sz val="9"/>
        <rFont val="Times New Roman"/>
        <family val="1"/>
        <charset val="1"/>
      </rPr>
      <t>матер</t>
    </r>
    <r>
      <rPr>
        <b/>
        <sz val="9"/>
        <color indexed="8"/>
        <rFont val="Times New Roman"/>
        <family val="1"/>
        <charset val="1"/>
      </rPr>
      <t>иа</t>
    </r>
    <r>
      <rPr>
        <b/>
        <sz val="9"/>
        <rFont val="Times New Roman"/>
        <family val="1"/>
        <charset val="1"/>
      </rPr>
      <t>лом исполнителя (без замены или программирования ЧИПа</t>
    </r>
    <r>
      <rPr>
        <b/>
        <sz val="9"/>
        <rFont val="Arial Cyr"/>
        <family val="2"/>
        <charset val="204"/>
      </rPr>
      <t>)</t>
    </r>
  </si>
  <si>
    <t>НР 2035</t>
  </si>
  <si>
    <t>Q4096A</t>
  </si>
  <si>
    <t>HP 2300</t>
  </si>
  <si>
    <t>HP 2410/2420</t>
  </si>
  <si>
    <t>Q6511A</t>
  </si>
  <si>
    <t>Q6511X</t>
  </si>
  <si>
    <t>HP 4100</t>
  </si>
  <si>
    <t>С8016</t>
  </si>
  <si>
    <t>Q4952X</t>
  </si>
  <si>
    <t>С4129X</t>
  </si>
  <si>
    <r>
      <t xml:space="preserve">Заправка цветных лазерных картриджей </t>
    </r>
    <r>
      <rPr>
        <b/>
        <sz val="12"/>
        <rFont val="Arial Cyr"/>
        <family val="2"/>
        <charset val="204"/>
      </rPr>
      <t>НР</t>
    </r>
    <r>
      <rPr>
        <b/>
        <sz val="8"/>
        <rFont val="Arial Cyr"/>
        <family val="2"/>
        <charset val="204"/>
      </rPr>
      <t xml:space="preserve"> </t>
    </r>
    <r>
      <rPr>
        <b/>
        <sz val="9"/>
        <rFont val="Times New Roman"/>
        <family val="1"/>
        <charset val="1"/>
      </rPr>
      <t xml:space="preserve"> матер</t>
    </r>
    <r>
      <rPr>
        <b/>
        <sz val="9"/>
        <color indexed="8"/>
        <rFont val="Times New Roman"/>
        <family val="1"/>
        <charset val="1"/>
      </rPr>
      <t>иа</t>
    </r>
    <r>
      <rPr>
        <b/>
        <sz val="9"/>
        <rFont val="Times New Roman"/>
        <family val="1"/>
        <charset val="1"/>
      </rPr>
      <t>лом исполнителя ( с установкой нового ЧИПа)</t>
    </r>
  </si>
  <si>
    <t>HP 1600/2600</t>
  </si>
  <si>
    <t>HP 2550</t>
  </si>
  <si>
    <r>
      <t xml:space="preserve">Заправка лазерных картриджей </t>
    </r>
    <r>
      <rPr>
        <b/>
        <i/>
        <sz val="12"/>
        <rFont val="Arial Cyr"/>
        <family val="2"/>
        <charset val="204"/>
      </rPr>
      <t xml:space="preserve">Canon </t>
    </r>
    <r>
      <rPr>
        <b/>
        <sz val="9"/>
        <rFont val="Times New Roman"/>
        <family val="1"/>
        <charset val="1"/>
      </rPr>
      <t xml:space="preserve"> матер</t>
    </r>
    <r>
      <rPr>
        <b/>
        <sz val="9"/>
        <color indexed="8"/>
        <rFont val="Times New Roman"/>
        <family val="1"/>
        <charset val="1"/>
      </rPr>
      <t>иа</t>
    </r>
    <r>
      <rPr>
        <b/>
        <sz val="9"/>
        <rFont val="Times New Roman"/>
        <family val="1"/>
        <charset val="1"/>
      </rPr>
      <t>лом исполнителя (без замены или програмирования ЧИПа)</t>
    </r>
  </si>
  <si>
    <t>Canon FC 128/ 220/ PC 860</t>
  </si>
  <si>
    <t>Canon LBP 810/LBP 1120</t>
  </si>
  <si>
    <t xml:space="preserve">Canon LBP 3010 </t>
  </si>
  <si>
    <t xml:space="preserve">Canon 4018 </t>
  </si>
  <si>
    <t>FX-10</t>
  </si>
  <si>
    <t>Canon LBP 3110/3228</t>
  </si>
  <si>
    <r>
      <t xml:space="preserve">Заправка цветных лазерных картриджей </t>
    </r>
    <r>
      <rPr>
        <b/>
        <sz val="12"/>
        <rFont val="Arial Cyr"/>
        <family val="2"/>
        <charset val="204"/>
      </rPr>
      <t>Samsung</t>
    </r>
    <r>
      <rPr>
        <b/>
        <sz val="8"/>
        <rFont val="Arial Cyr"/>
        <family val="2"/>
        <charset val="204"/>
      </rPr>
      <t xml:space="preserve"> </t>
    </r>
    <r>
      <rPr>
        <b/>
        <sz val="9"/>
        <rFont val="Times New Roman"/>
        <family val="1"/>
        <charset val="1"/>
      </rPr>
      <t xml:space="preserve"> матер</t>
    </r>
    <r>
      <rPr>
        <b/>
        <sz val="9"/>
        <color indexed="8"/>
        <rFont val="Times New Roman"/>
        <family val="1"/>
        <charset val="1"/>
      </rPr>
      <t>иа</t>
    </r>
    <r>
      <rPr>
        <b/>
        <sz val="9"/>
        <rFont val="Times New Roman"/>
        <family val="1"/>
        <charset val="1"/>
      </rPr>
      <t>лом исполнителя ( с установкой нового ЧИПа)</t>
    </r>
  </si>
  <si>
    <t>Sams CLP 300</t>
  </si>
  <si>
    <t>Цветные</t>
  </si>
  <si>
    <t xml:space="preserve">Черный </t>
  </si>
  <si>
    <t xml:space="preserve">Заправка струйных картриджей </t>
  </si>
  <si>
    <t>НР, Canon, Lexmark до 20мл. Черный.</t>
  </si>
  <si>
    <t>НР, Canon, Lexmark до 40мл. Черный.</t>
  </si>
  <si>
    <t>НР, Canon, Lexmark до 60мл. Черный.</t>
  </si>
  <si>
    <t>НР, Canon, Lexmark от 60 до 90мл. Черный.</t>
  </si>
  <si>
    <t>НР, Canon, Lexmark до 20мл. трехцвет.</t>
  </si>
  <si>
    <t>НР, Canon, Lexmark до 40мл. трехцвет.</t>
  </si>
  <si>
    <t xml:space="preserve">Canon MF 6530 </t>
  </si>
  <si>
    <t>Kat 300g</t>
  </si>
  <si>
    <t>ЗИП</t>
  </si>
  <si>
    <t>Норма/час</t>
  </si>
  <si>
    <t>Q7553X</t>
  </si>
  <si>
    <t>Ресурс (ориентировочные данные)</t>
  </si>
  <si>
    <t>Q2610A</t>
  </si>
  <si>
    <t>Стои-ть работ</t>
  </si>
  <si>
    <t>Стои-ть общая</t>
  </si>
  <si>
    <t>CE505A</t>
  </si>
  <si>
    <t>Xerox 3120</t>
  </si>
  <si>
    <t xml:space="preserve">Барабан Sams1710 ,                         Тонер Xerox3117-78гр. </t>
  </si>
  <si>
    <t>HP 4L</t>
  </si>
  <si>
    <t xml:space="preserve"> Тонер НР1100-140гр. </t>
  </si>
  <si>
    <t xml:space="preserve">Тонер НР1200-150гр. </t>
  </si>
  <si>
    <t xml:space="preserve">Тонер -2000стр.. </t>
  </si>
  <si>
    <t xml:space="preserve">Тонер -2500стр.. </t>
  </si>
  <si>
    <t>Тонер НР1010-100гр.</t>
  </si>
  <si>
    <t xml:space="preserve">Тонер НР1200-300гр. </t>
  </si>
  <si>
    <t xml:space="preserve">Тонер -5000стр.. </t>
  </si>
  <si>
    <t>CE 505A</t>
  </si>
  <si>
    <t>CE 505X</t>
  </si>
  <si>
    <t xml:space="preserve">Тонер НР3005-675гр. </t>
  </si>
  <si>
    <t xml:space="preserve"> Тонер -6500стр.. </t>
  </si>
  <si>
    <t xml:space="preserve"> Тонер -13000стр.. </t>
  </si>
  <si>
    <t xml:space="preserve"> Тонер -6000стр.. </t>
  </si>
  <si>
    <t xml:space="preserve">  Тонер -6000стр.. </t>
  </si>
  <si>
    <t xml:space="preserve"> Тонер НР4100-500гр. </t>
  </si>
  <si>
    <t xml:space="preserve"> Тонер -10000стр.. </t>
  </si>
  <si>
    <t xml:space="preserve"> Тонер -20000стр.. </t>
  </si>
  <si>
    <t xml:space="preserve">  Тонер НР1005-60гр. </t>
  </si>
  <si>
    <t xml:space="preserve"> Тонер -1500стр.. </t>
  </si>
  <si>
    <t xml:space="preserve"> Тонер НР1005-60гр. </t>
  </si>
  <si>
    <t>D108S</t>
  </si>
  <si>
    <t>Sams1640</t>
  </si>
  <si>
    <t>HP3600/3800</t>
  </si>
  <si>
    <t>HP 3800</t>
  </si>
  <si>
    <t>Q6000A черный</t>
  </si>
  <si>
    <t>Q6001A/Q6002A/Q6003A цвет</t>
  </si>
  <si>
    <t>HP 1215/1312</t>
  </si>
  <si>
    <t>Xerox 3140</t>
  </si>
  <si>
    <t xml:space="preserve">Тонер Xerox3117-78гр. </t>
  </si>
  <si>
    <r>
      <t>108R00908</t>
    </r>
    <r>
      <rPr>
        <b/>
        <sz val="10"/>
        <rFont val="Times New Roman"/>
        <family val="1"/>
        <charset val="204"/>
      </rPr>
      <t xml:space="preserve"> </t>
    </r>
  </si>
  <si>
    <t xml:space="preserve">     Тонер FC-150гр. </t>
  </si>
  <si>
    <t xml:space="preserve"> Тонер -2000стр.. </t>
  </si>
  <si>
    <t xml:space="preserve">Тонер НР1100-140гр. </t>
  </si>
  <si>
    <t xml:space="preserve"> Тонер НР1200-150гр. </t>
  </si>
  <si>
    <t xml:space="preserve"> Тонер -2500стр.. </t>
  </si>
  <si>
    <t xml:space="preserve"> Тонер НР1005-100гр. </t>
  </si>
  <si>
    <t xml:space="preserve">Canon LBP 3250 </t>
  </si>
  <si>
    <t xml:space="preserve"> Тонер -3000стр.. </t>
  </si>
  <si>
    <t xml:space="preserve"> Тонер -1400стр.. </t>
  </si>
  <si>
    <t>Q3960 черный</t>
  </si>
  <si>
    <t>Q3971A/Q3972A/Q3973A цвет</t>
  </si>
  <si>
    <t>Q6470A черный</t>
  </si>
  <si>
    <t>Q7581A/Q7582A/Q7583A цвет</t>
  </si>
  <si>
    <t>CB540A черный</t>
  </si>
  <si>
    <t>CB541A/CB542A/CB543A цвет</t>
  </si>
  <si>
    <t xml:space="preserve">Барабан- 7000стр.                        Тонер -3000стр.. </t>
  </si>
  <si>
    <t>Ремонт множительной техники(дубликаторы, инженерные системы, плоттеры)  высокой производительности 3-ой  категории</t>
  </si>
  <si>
    <t>Ремонт множительной техники(дубликаторы, инженерные системы, плоттеры)  высокой производительности2-ой  категории</t>
  </si>
  <si>
    <t>Ремонт множительной техники(дубликаторы, инженерные системы, плоттеры)  высокой производительности 1-ей  категории</t>
  </si>
  <si>
    <t>Замена легкосьемных ресурсных деталей, настройка без разборки аппарата, устранения мелких неисправностей, частичная чистка аппарата.</t>
  </si>
  <si>
    <t>Замена  ресурсных деталей, настройка с разборкой аппарата,   чистка нескольких узлов аппарата.</t>
  </si>
  <si>
    <t>Сложный ремонт аппарата с привлечением спец. Оборудования, ПО, полная чистка оборудования</t>
  </si>
  <si>
    <t>Ремонт полноцветного лазеного оборудования А-4 формата 1-ой  категории</t>
  </si>
  <si>
    <t>Ремонт полноцветного лазеного оборудования А-4 формата 2-ой  категории</t>
  </si>
  <si>
    <t>Профилактическая чистка основных блоков, диагностирование износа ресурсных деталей</t>
  </si>
  <si>
    <t>Ремонт полноцветного лазеного оборудования А-4 формата 3-ой  категории</t>
  </si>
  <si>
    <t>Техническое обслуживание копировального аппарата А3 формата</t>
  </si>
  <si>
    <t>Ремонт копировального аппарата А3 формата 1-ой  категории</t>
  </si>
  <si>
    <t>Ремонт копировального аппарата А3 формата 3-ой  категории</t>
  </si>
  <si>
    <t>Ремонт копировального аппарата А3 формата 2-ой  категории</t>
  </si>
  <si>
    <t>Ремонт  матричных , струйных принтеров, печатных машинок 1-ой  категории</t>
  </si>
  <si>
    <t>Ремонт  матричных , струйных принтеров, печатных машинок 2-ой  категории</t>
  </si>
  <si>
    <t>Ремонт копировальной техники, факсов,принтеров А4 формата 2-ой  категории</t>
  </si>
  <si>
    <t>Ремонт копировальной техники, факсов,принтеров А4 формата 1-ой  категории</t>
  </si>
  <si>
    <t>Замена  узлов и  деталей  с разборкой аппарата,   чистка  узлов и блоков  аппарата, настройка, тестирование</t>
  </si>
  <si>
    <t>Замена  ресурсных деталей, настройка, устранения  неисправностей, частичная чистка аппарата.</t>
  </si>
  <si>
    <t>Ремонт мониторов</t>
  </si>
  <si>
    <t>Стоимость руб.</t>
  </si>
  <si>
    <t>При работе специалиста на выезде может применяться повышающий коэффициэнт</t>
  </si>
  <si>
    <t>Ремонт мониторов  с заменой дискретных деталей  (конденсаторов, транзисторов, микросхем, др. элементов), тестирование, настройка</t>
  </si>
  <si>
    <t xml:space="preserve">Ремонт мониторов  2-ой  категории </t>
  </si>
  <si>
    <t xml:space="preserve">Ремонт мониторов  1-ой  категории </t>
  </si>
  <si>
    <t>Ремонт мониторов  с заменой узлов и плат в сборе, пропайка плат, ремонти  замена шлейфов, тестирование, настройка</t>
  </si>
  <si>
    <t>Отдельные ремонты исходя из их сложности и трудозатратности могут отличаться по цене от указаной цены прайса.</t>
  </si>
  <si>
    <t>Стои-ть мат-ла</t>
  </si>
  <si>
    <t xml:space="preserve"> Тонер НР1600/2600-80гр. , Чип НР1600</t>
  </si>
  <si>
    <t>HP5200</t>
  </si>
  <si>
    <t xml:space="preserve"> Тонер НР42501000гр. </t>
  </si>
  <si>
    <t xml:space="preserve"> Тонер НР4250-500гр. </t>
  </si>
  <si>
    <t>HP9000</t>
  </si>
  <si>
    <t xml:space="preserve"> Тонер -         стр.. </t>
  </si>
  <si>
    <t xml:space="preserve"> Тонер -8000стр.. </t>
  </si>
  <si>
    <t>Xerox 3140/3160</t>
  </si>
  <si>
    <t>Sams1660/3200</t>
  </si>
  <si>
    <t>D104S</t>
  </si>
  <si>
    <t>HP5025/5035</t>
  </si>
  <si>
    <t>Q7570</t>
  </si>
  <si>
    <t xml:space="preserve"> Тонер НР5200 600гр. Чип НР 5025</t>
  </si>
  <si>
    <t xml:space="preserve"> Тонер -15000стр.. </t>
  </si>
  <si>
    <t>Xerox 3100</t>
  </si>
  <si>
    <t xml:space="preserve">Canon </t>
  </si>
  <si>
    <t>Canon LBP 3300</t>
  </si>
  <si>
    <t>Canon LBP 3250</t>
  </si>
  <si>
    <t>Canon LBP 6000</t>
  </si>
  <si>
    <t>CanonMF4410/4550</t>
  </si>
  <si>
    <t xml:space="preserve">  Тонер -2500стр.. </t>
  </si>
  <si>
    <t>C8543X</t>
  </si>
  <si>
    <t>HP1102/1120</t>
  </si>
  <si>
    <t>CE285A</t>
  </si>
  <si>
    <t xml:space="preserve">Canon LBP3300 </t>
  </si>
  <si>
    <t xml:space="preserve">Canon LBP 6000 </t>
  </si>
  <si>
    <t xml:space="preserve">CanonMF4410/4550 </t>
  </si>
  <si>
    <t>Xerox MFP3100</t>
  </si>
  <si>
    <t>Sams 1710/2010</t>
  </si>
  <si>
    <t>необходима перепрошивка устройства</t>
  </si>
  <si>
    <t>Sams 1640</t>
  </si>
  <si>
    <t>ML104S</t>
  </si>
  <si>
    <t>Sams 1660</t>
  </si>
  <si>
    <t>ML108S</t>
  </si>
  <si>
    <r>
      <t xml:space="preserve">Заправка лазерных картриджей </t>
    </r>
    <r>
      <rPr>
        <b/>
        <i/>
        <sz val="12"/>
        <rFont val="Arial Cyr"/>
        <family val="2"/>
        <charset val="204"/>
      </rPr>
      <t>ПРОЧИХ производителей</t>
    </r>
    <r>
      <rPr>
        <b/>
        <sz val="9"/>
        <rFont val="Times New Roman"/>
        <family val="1"/>
        <charset val="1"/>
      </rPr>
      <t xml:space="preserve"> (без замены или программирования ЧИПа)</t>
    </r>
  </si>
  <si>
    <t>Brother 2040/2070</t>
  </si>
  <si>
    <t>Тонер (Hi-Black) TK-140, 295г</t>
  </si>
  <si>
    <t>КМ 1100/1320</t>
  </si>
  <si>
    <t>ТК-140/160</t>
  </si>
  <si>
    <t xml:space="preserve">Тонер -6000стр.. </t>
  </si>
  <si>
    <t>ТК-350</t>
  </si>
  <si>
    <t>КМ 3950</t>
  </si>
  <si>
    <t>HP 1025</t>
  </si>
  <si>
    <t xml:space="preserve"> Тонер -1000стр.. </t>
  </si>
  <si>
    <t>Xerox 3550</t>
  </si>
  <si>
    <t>Xerox 4118</t>
  </si>
  <si>
    <t>Xerox 3600/3500</t>
  </si>
  <si>
    <t>CE310/1/2/3A/ цвет №126</t>
  </si>
  <si>
    <t xml:space="preserve">LBP 5050/N/MF 8030/50CN </t>
  </si>
  <si>
    <t xml:space="preserve"> Тонер -2000/1400стр.. </t>
  </si>
  <si>
    <t>CC364A</t>
  </si>
  <si>
    <t xml:space="preserve">HP P4015/P4515 </t>
  </si>
  <si>
    <t xml:space="preserve"> Тонер -10 000стр</t>
  </si>
  <si>
    <t>CC364X</t>
  </si>
  <si>
    <t>Тонер HP P4015/4515 (CONTENT), 470 г</t>
  </si>
  <si>
    <t xml:space="preserve"> Тонер -20 000стр</t>
  </si>
  <si>
    <t>Тонер HP P4015/4515 (CONTENT), 940 г</t>
  </si>
  <si>
    <t>CE390A</t>
  </si>
  <si>
    <t>HP LJ Pro 400</t>
  </si>
  <si>
    <t>CF280A</t>
  </si>
  <si>
    <t>HP 4300</t>
  </si>
  <si>
    <t>Q1339x</t>
  </si>
  <si>
    <t>Q1339a</t>
  </si>
  <si>
    <t>CE255X</t>
  </si>
  <si>
    <t xml:space="preserve">НР LJ P3011/ P3015 </t>
  </si>
  <si>
    <t>Тонер HP P3015(CONTENT), 280 г</t>
  </si>
  <si>
    <t>Xerox MFP3045/3010</t>
  </si>
  <si>
    <t xml:space="preserve">Тонер Xerox3045-60гр. чипXerox3045  </t>
  </si>
  <si>
    <t>ТК-1110</t>
  </si>
  <si>
    <t xml:space="preserve"> Тонер -4000стр.. </t>
  </si>
  <si>
    <t>Тонер XeroxP8eX-240гр. Чип  Sams3050 4k</t>
  </si>
  <si>
    <t>Sams 3050 4k</t>
  </si>
  <si>
    <t>Sams 3050 8K</t>
  </si>
  <si>
    <t>Тонер XeroxP8eX-480гр. Чип  Sams3050 8k</t>
  </si>
  <si>
    <t>Xerox 3428 4k</t>
  </si>
  <si>
    <t>Xerox 3428 8k</t>
  </si>
  <si>
    <t>Тонер (Hi-Black) TK-350, 500г</t>
  </si>
  <si>
    <t>КМ 3950/3920</t>
  </si>
  <si>
    <t>ТК-320/350</t>
  </si>
  <si>
    <t>FS-1040</t>
  </si>
  <si>
    <t>Sams 2160/3400</t>
  </si>
  <si>
    <t>D101S</t>
  </si>
  <si>
    <t>КМ1920</t>
  </si>
  <si>
    <t>ТК-55</t>
  </si>
  <si>
    <t>Тонер (Hi-Black) TK-55, 520г</t>
  </si>
  <si>
    <t>ТК-410/435</t>
  </si>
  <si>
    <t>КМ 1635/180</t>
  </si>
  <si>
    <t xml:space="preserve">Тонер -15000стр.. </t>
  </si>
  <si>
    <t>CF280Х</t>
  </si>
  <si>
    <t>HP Р1120/1132</t>
  </si>
  <si>
    <t>CE278A</t>
  </si>
  <si>
    <t>Xerox M15/4118</t>
  </si>
  <si>
    <t>Xerox 3428</t>
  </si>
  <si>
    <t>Xerox 4500</t>
  </si>
  <si>
    <t>Xerox 3150</t>
  </si>
  <si>
    <t>Sams 4725</t>
  </si>
  <si>
    <t>HP1560</t>
  </si>
  <si>
    <t>Sams 2850</t>
  </si>
  <si>
    <t>Sams 3310</t>
  </si>
  <si>
    <t>D205S</t>
  </si>
  <si>
    <t xml:space="preserve">Тонер XeroxP8eX-140гр. </t>
  </si>
  <si>
    <t>Sams4521</t>
  </si>
  <si>
    <t>Sams4650</t>
  </si>
  <si>
    <t>Sams4725</t>
  </si>
  <si>
    <t xml:space="preserve">Тонер XeroxP8eX-140гр. Чип  Sams4725 </t>
  </si>
  <si>
    <t xml:space="preserve">Заправка лазерных картриджей КМ материалом исполнителя </t>
  </si>
  <si>
    <t>FS-1500</t>
  </si>
  <si>
    <t>ТК-100</t>
  </si>
  <si>
    <t>Тонер (Hi-Black) TK-100, 295г</t>
  </si>
  <si>
    <t>КМ 1035/1030</t>
  </si>
  <si>
    <t>ТК-1140/1130</t>
  </si>
  <si>
    <t>Xerox 5330/5335</t>
  </si>
  <si>
    <t>106R01246</t>
  </si>
  <si>
    <t>6R01160</t>
  </si>
  <si>
    <t xml:space="preserve">      Тонер Xerox P8E-280гр.  ЧИП -5к</t>
  </si>
  <si>
    <t xml:space="preserve">                       Тонер -6000стр.. ЧИП -5к</t>
  </si>
  <si>
    <t xml:space="preserve">      Тонер Xerox P8E-140гр.  ЧИП -5к</t>
  </si>
  <si>
    <t>109R00747</t>
  </si>
  <si>
    <t>109R00746</t>
  </si>
  <si>
    <t>Тонер XeroxP8eX-480гр. Чип  ?</t>
  </si>
  <si>
    <t xml:space="preserve">                       Тонер -3000стр.. ЧИП -5к</t>
  </si>
  <si>
    <t>Тонер XeroxP8eX-140гр. Чип  Xerox 3428 8k</t>
  </si>
  <si>
    <t>Тонер XeroxP8eX-280гр. Чип  Xerox 3428 8k</t>
  </si>
  <si>
    <t xml:space="preserve">Тонер XeroxP8eX-280гр. </t>
  </si>
  <si>
    <t>113R00656</t>
  </si>
  <si>
    <t>Тонер Xerox4500-450гр. Чип  Xerox4500 10k</t>
  </si>
  <si>
    <t>D2850</t>
  </si>
  <si>
    <t>Тонер Xerox P8E-140гр, ЧИП 2850-5k</t>
  </si>
  <si>
    <t xml:space="preserve">    Тонер Xerox 3k, ЧИП -5k</t>
  </si>
  <si>
    <t xml:space="preserve">    Тонер Xerox 2k, ЧИП -2k</t>
  </si>
  <si>
    <t xml:space="preserve">Canon LBP 6300/6650 </t>
  </si>
  <si>
    <t>Тонер HP P3015(CONTENT), 560 г</t>
  </si>
  <si>
    <t xml:space="preserve"> Тонер -10000стр</t>
  </si>
  <si>
    <t xml:space="preserve"> Тонер -5000стр</t>
  </si>
  <si>
    <t>CE255А</t>
  </si>
  <si>
    <t>106R01529</t>
  </si>
  <si>
    <t>Тонер Xerox P8e-280гр. Чип  Xerox3550 5k</t>
  </si>
  <si>
    <t xml:space="preserve"> Тонер -5k.. ЧИП -5к</t>
  </si>
  <si>
    <t>Sams CLP310/ 315</t>
  </si>
  <si>
    <t>Цветные 409S</t>
  </si>
  <si>
    <t>КМ 6530</t>
  </si>
  <si>
    <t>ТК-475</t>
  </si>
  <si>
    <t xml:space="preserve">Тонер -10000стр.. </t>
  </si>
  <si>
    <t>Тонер (Hi-Black) TK-475, 520г</t>
  </si>
  <si>
    <t>Xerox 5500/5550</t>
  </si>
  <si>
    <t>106R01294</t>
  </si>
  <si>
    <t xml:space="preserve">                       Тонер -20000стр.. ЧИП -30к</t>
  </si>
  <si>
    <t>HP Pro200/m276</t>
  </si>
  <si>
    <t xml:space="preserve">CF210a/1a/2a/3a </t>
  </si>
  <si>
    <t xml:space="preserve"> Тонер 2/1,8 К/стр.. </t>
  </si>
  <si>
    <t>FS-1060</t>
  </si>
  <si>
    <t>ТК-1120</t>
  </si>
  <si>
    <t>Тонер (Hi-Black) TK-1110,80г, Чип 1060</t>
  </si>
  <si>
    <t>Тонер Xerox P8e-280гр. Чип  Xerox3550 5k, бараб S2850</t>
  </si>
  <si>
    <t xml:space="preserve"> Барабан- 15000стр.Тонер -5k.. ЧИП -5к</t>
  </si>
  <si>
    <t>Тонер Xerox3600-350гр. Чип  Xerox 3600 14k бараб S3560, ДозЛ Х3600</t>
  </si>
  <si>
    <t>Sams CLP 360/365</t>
  </si>
  <si>
    <t xml:space="preserve">Чип Sams365 ,                         Тонер Sams365 Black-90гр. </t>
  </si>
  <si>
    <t xml:space="preserve">K406S черн </t>
  </si>
  <si>
    <t xml:space="preserve">Тонер -1500стр.. </t>
  </si>
  <si>
    <r>
      <t xml:space="preserve"> </t>
    </r>
    <r>
      <rPr>
        <b/>
        <sz val="8"/>
        <rFont val="Arial Cyr"/>
        <charset val="204"/>
      </rPr>
      <t xml:space="preserve">БЕЗЧипаSams365 </t>
    </r>
    <r>
      <rPr>
        <sz val="8"/>
        <rFont val="Arial Cyr"/>
        <family val="2"/>
        <charset val="204"/>
      </rPr>
      <t xml:space="preserve">,                         Тонер Sams365 Black-90гр. </t>
    </r>
  </si>
  <si>
    <t>Для прошитых принтеров!!</t>
  </si>
  <si>
    <t xml:space="preserve">m/c/y406S цвет </t>
  </si>
  <si>
    <t xml:space="preserve">Тонер -1000стр.. </t>
  </si>
  <si>
    <t xml:space="preserve">Чип Sams365 ,                         Тонер Sams365 цвет-45гр. </t>
  </si>
  <si>
    <r>
      <t xml:space="preserve"> </t>
    </r>
    <r>
      <rPr>
        <b/>
        <sz val="8"/>
        <rFont val="Arial Cyr"/>
        <charset val="204"/>
      </rPr>
      <t xml:space="preserve">БЕЗЧипаSams365 </t>
    </r>
    <r>
      <rPr>
        <sz val="8"/>
        <rFont val="Arial Cyr"/>
        <family val="2"/>
        <charset val="204"/>
      </rPr>
      <t xml:space="preserve">,                         Тонер Sams365 цвет-45гр. </t>
    </r>
  </si>
  <si>
    <t>Q7516A</t>
  </si>
  <si>
    <t>Q7516X</t>
  </si>
  <si>
    <t>729 Bk/C/M/Y</t>
  </si>
  <si>
    <t xml:space="preserve"> Тонер -1000/1400стр.. </t>
  </si>
  <si>
    <t>LBP 7010</t>
  </si>
  <si>
    <t xml:space="preserve">Тонер Xerox5500-650гр. ЧипXerox5500-30к  </t>
  </si>
  <si>
    <t>Xerox 55000/5550 (Drum)</t>
  </si>
  <si>
    <t xml:space="preserve"> Чип  Xerox 5500(60k) бараб X M118, Ракель Х5500</t>
  </si>
  <si>
    <t xml:space="preserve"> Бараб -60000стр.. </t>
  </si>
  <si>
    <t xml:space="preserve"> Тонер -7000стр.. </t>
  </si>
  <si>
    <t>Тонер НР1010-150гр.</t>
  </si>
  <si>
    <t xml:space="preserve">маржа </t>
  </si>
  <si>
    <t xml:space="preserve">Тонер НР 400-120гр. </t>
  </si>
  <si>
    <t xml:space="preserve">Тонер НР 400-290гр. </t>
  </si>
  <si>
    <t xml:space="preserve">Тонер НР 400-150/120гр. </t>
  </si>
  <si>
    <t xml:space="preserve">Тонер НР3005-370гр. </t>
  </si>
  <si>
    <t>курс $ на 17.01.15</t>
  </si>
  <si>
    <t xml:space="preserve"> Тонер НР2100-220гр. </t>
  </si>
  <si>
    <t xml:space="preserve">Тонер -3000стр.. </t>
  </si>
  <si>
    <t xml:space="preserve"> Тонер НР2300-370гр. </t>
  </si>
  <si>
    <t xml:space="preserve"> Тонер -5000стр.. </t>
  </si>
  <si>
    <t xml:space="preserve"> Тонер НР4100/5000-500гр. </t>
  </si>
  <si>
    <t xml:space="preserve">  Тонер НР4250-690гр. </t>
  </si>
  <si>
    <t xml:space="preserve">  Тонер НР4250-1380гр. </t>
  </si>
  <si>
    <t xml:space="preserve"> Тонер НР9000 875гр. </t>
  </si>
  <si>
    <t xml:space="preserve"> Тонер НР9000 1650гр. </t>
  </si>
  <si>
    <t xml:space="preserve"> Тонер НР9000 825гр. </t>
  </si>
  <si>
    <t xml:space="preserve">  Тонер НР1005-100гр. </t>
  </si>
  <si>
    <t xml:space="preserve">Тонер -4000стр.. </t>
  </si>
  <si>
    <t xml:space="preserve">Тонер Xerox P8E-140гр ЧИП 3310-2k </t>
  </si>
  <si>
    <t>КМ 1800</t>
  </si>
  <si>
    <t>ТК-4105</t>
  </si>
  <si>
    <t>Тонер (Tomoegava) TK-410, 870г</t>
  </si>
  <si>
    <r>
      <t xml:space="preserve">Тонер (Hi-Black) TK-410, 870г </t>
    </r>
    <r>
      <rPr>
        <b/>
        <sz val="10"/>
        <color indexed="63"/>
        <rFont val="Arial"/>
        <family val="2"/>
        <charset val="204"/>
      </rPr>
      <t>без  чипа!</t>
    </r>
    <r>
      <rPr>
        <sz val="10"/>
        <color indexed="63"/>
        <rFont val="Arial"/>
        <family val="2"/>
        <charset val="204"/>
      </rPr>
      <t>!</t>
    </r>
  </si>
  <si>
    <t>Тонер (Hi-Black) TK-475, 520г , чип</t>
  </si>
  <si>
    <t>Тонер (Hi-Black) TK-1110-85г, ЧиП TK-1110</t>
  </si>
  <si>
    <t xml:space="preserve">Тонер (Hi-Black) TK-1110-85г, </t>
  </si>
  <si>
    <r>
      <t xml:space="preserve">Тонер (Hi-Black) TK-1110,85г, </t>
    </r>
    <r>
      <rPr>
        <b/>
        <sz val="10"/>
        <color indexed="63"/>
        <rFont val="Arial"/>
        <family val="2"/>
        <charset val="204"/>
      </rPr>
      <t>без Чипа</t>
    </r>
  </si>
  <si>
    <t>Тонер (Hi-Black) TK-1110,85г, Чип 1060</t>
  </si>
  <si>
    <t>Тонер (Hi-Black) TK-1110,80г</t>
  </si>
  <si>
    <t>Тонер Brother 2040-90г</t>
  </si>
  <si>
    <t>Тонер Brother 2040-140г</t>
  </si>
  <si>
    <t>D117</t>
  </si>
  <si>
    <t xml:space="preserve"> Тонер НР200-55/45гр. , Чип НР200</t>
  </si>
  <si>
    <t xml:space="preserve"> Тонер НР1025-35/30гр. , Чип НР1025</t>
  </si>
  <si>
    <t xml:space="preserve"> Тонер НР1600/2600-85гр. , Чип НР1600</t>
  </si>
  <si>
    <t xml:space="preserve"> Тонер НР1215 bl-55гр. Чип</t>
  </si>
  <si>
    <t xml:space="preserve"> Тонер НР1210/1215 col-45гр. Чип НР1215</t>
  </si>
  <si>
    <t xml:space="preserve"> Тонер НР1210/1215 bl-55гр.Чип НР1215 </t>
  </si>
  <si>
    <t xml:space="preserve"> Тонер НР2500 bl-180гр. Чип НР2550</t>
  </si>
  <si>
    <t xml:space="preserve"> Тонер НР2500 col-150гр.Чип НР2550 </t>
  </si>
  <si>
    <t xml:space="preserve"> Тонер НР3800-135гр.Чип НР3800 </t>
  </si>
  <si>
    <t xml:space="preserve"> Тонер НР3800-180гр.Чип НР3800 </t>
  </si>
  <si>
    <t>716 Bk</t>
  </si>
  <si>
    <t>716 C/M/Y</t>
  </si>
  <si>
    <t>Canon</t>
  </si>
  <si>
    <t>Xerox</t>
  </si>
  <si>
    <t>Samsung</t>
  </si>
  <si>
    <t xml:space="preserve">Тонер 300/310HiBl- 90q   </t>
  </si>
  <si>
    <t>Черн 409S</t>
  </si>
  <si>
    <t>Тонер 300/310HiBl- 90q   Чип310/315</t>
  </si>
  <si>
    <t>Тонер 300/310HiBl- 45q   Чип310/315</t>
  </si>
  <si>
    <t>Тонер 300/310HiBl- 45q   Чип300</t>
  </si>
  <si>
    <t>Тонер 300/310HiBl- 90q   Чип300</t>
  </si>
  <si>
    <t>Xerox 6110</t>
  </si>
  <si>
    <t xml:space="preserve">Тонер 300/310HiBl- 45q Чип Xer 6110  </t>
  </si>
  <si>
    <t>Тонер 300/310HiBl- 45q   Чип6110</t>
  </si>
  <si>
    <t xml:space="preserve">Тонер 300/310HiBl- 90q Чип Xer 6110  </t>
  </si>
  <si>
    <t>KYOCERA</t>
  </si>
  <si>
    <t>LBP 7100/7110</t>
  </si>
  <si>
    <t xml:space="preserve"> Тонер НР1210/1215 col-45гр. Чип Сапоп 7100</t>
  </si>
  <si>
    <t>731 Bk</t>
  </si>
  <si>
    <t>731 /C/M/Y</t>
  </si>
  <si>
    <t xml:space="preserve"> Тонер НР1210/1215 Bl-55гр. Чип Сапоп 7100</t>
  </si>
  <si>
    <r>
      <t xml:space="preserve">Реставрация лазерных картриджей </t>
    </r>
    <r>
      <rPr>
        <b/>
        <sz val="12"/>
        <rFont val="Arial Cyr"/>
        <family val="2"/>
        <charset val="204"/>
      </rPr>
      <t>НР</t>
    </r>
    <r>
      <rPr>
        <b/>
        <sz val="8"/>
        <rFont val="Arial Cyr"/>
        <family val="2"/>
        <charset val="204"/>
      </rPr>
      <t xml:space="preserve"> </t>
    </r>
    <r>
      <rPr>
        <b/>
        <sz val="9"/>
        <rFont val="Times New Roman"/>
        <family val="1"/>
        <charset val="1"/>
      </rPr>
      <t xml:space="preserve"> матер</t>
    </r>
    <r>
      <rPr>
        <b/>
        <sz val="9"/>
        <color indexed="8"/>
        <rFont val="Times New Roman"/>
        <family val="1"/>
        <charset val="1"/>
      </rPr>
      <t>иа</t>
    </r>
    <r>
      <rPr>
        <b/>
        <sz val="9"/>
        <rFont val="Times New Roman"/>
        <family val="1"/>
        <charset val="1"/>
      </rPr>
      <t>лом исполнителя (без заправки, без замены или программирования ЧИПа)</t>
    </r>
  </si>
  <si>
    <t xml:space="preserve">Барабан АХ, Ракель                        </t>
  </si>
  <si>
    <t xml:space="preserve">Барабан- 6000стр.                         </t>
  </si>
  <si>
    <t xml:space="preserve">Барабан 1005, Ракель                         </t>
  </si>
  <si>
    <t xml:space="preserve">Барабан- 3000стр.                        </t>
  </si>
  <si>
    <t xml:space="preserve">Барабан 1200, Ракель                        . </t>
  </si>
  <si>
    <t xml:space="preserve">Барабан- 7000стр.                        </t>
  </si>
  <si>
    <t>HP 1010/1018/</t>
  </si>
  <si>
    <t xml:space="preserve">Барабан 1010, Ракель                        </t>
  </si>
  <si>
    <t xml:space="preserve">Барабан 1005, Ракель                        </t>
  </si>
  <si>
    <t xml:space="preserve">Барабан- 6000стр.                        </t>
  </si>
  <si>
    <t xml:space="preserve">Барабан 1320, Ракель                        </t>
  </si>
  <si>
    <t>Q7553A/Х</t>
  </si>
  <si>
    <t xml:space="preserve">Барабан 2035, Ракель                        </t>
  </si>
  <si>
    <t xml:space="preserve">Барабан 2100, Ракель                        </t>
  </si>
  <si>
    <t xml:space="preserve">Барабан- 10000стр.                        . </t>
  </si>
  <si>
    <t>HP P2055/2035</t>
  </si>
  <si>
    <t xml:space="preserve">Барабан 2300, Ракель                        </t>
  </si>
  <si>
    <t xml:space="preserve">Барабан- 12000стр.                        </t>
  </si>
  <si>
    <t xml:space="preserve">Барабан 2410, Ракель                         </t>
  </si>
  <si>
    <t>Q6511A/Х</t>
  </si>
  <si>
    <t>Q7551A/Х</t>
  </si>
  <si>
    <t xml:space="preserve">Барабан 4100, Ракель                        </t>
  </si>
  <si>
    <t xml:space="preserve">Барабан- 20000стр.                        </t>
  </si>
  <si>
    <t xml:space="preserve">Барабан 4250, Ракель                        </t>
  </si>
  <si>
    <t xml:space="preserve">Барабан- 20000стр.                         </t>
  </si>
  <si>
    <t>Q5942A/Х</t>
  </si>
  <si>
    <t xml:space="preserve">Барабан 3015, Ракель2100/3015 </t>
  </si>
  <si>
    <t>Барабан -15к</t>
  </si>
  <si>
    <t xml:space="preserve">Барабан 5000, Ракель                        </t>
  </si>
  <si>
    <t xml:space="preserve">Барабан- 10000стр.                         </t>
  </si>
  <si>
    <t xml:space="preserve"> Барабан , рак НР5200</t>
  </si>
  <si>
    <t>Q7516а</t>
  </si>
  <si>
    <t xml:space="preserve">Барабан- 12000стр.                         </t>
  </si>
  <si>
    <t xml:space="preserve">  баракбан НР9000 </t>
  </si>
  <si>
    <t xml:space="preserve">Барабан FC, Ракель                        </t>
  </si>
  <si>
    <t xml:space="preserve">Барабан- 5000стр.                        </t>
  </si>
  <si>
    <t xml:space="preserve">Барабан АХ, Ракель                         </t>
  </si>
  <si>
    <t xml:space="preserve">Барабан 1200, Ракель                         </t>
  </si>
  <si>
    <t xml:space="preserve">Барабан  SCX 6220/6320/Xerox M20/M20i/4118  </t>
  </si>
  <si>
    <t xml:space="preserve">Барабан Xerox P8E,                         </t>
  </si>
  <si>
    <t xml:space="preserve">Барабан Sams1710 ,                          </t>
  </si>
  <si>
    <t>Тонер Brother 2030-100г</t>
  </si>
  <si>
    <t>Sams3820/3870/4020/4070</t>
  </si>
  <si>
    <t>D203L</t>
  </si>
  <si>
    <t>Тонер Xerox P8E-140гр,  Без ЧИПа !!</t>
  </si>
  <si>
    <t xml:space="preserve">    Тонер Xerox 3k, </t>
  </si>
  <si>
    <t xml:space="preserve">Барабан Sams1610 ,                          </t>
  </si>
  <si>
    <t xml:space="preserve">Барабан Sams1910 ,                         </t>
  </si>
  <si>
    <t>Барабан Sams2250 ,                         .  ЧИП 3150-5к</t>
  </si>
  <si>
    <t xml:space="preserve">Барабан Sams2150 ,                         </t>
  </si>
  <si>
    <t>Барабан Sams3050 ,                           ЧИП -8к</t>
  </si>
  <si>
    <t xml:space="preserve">Барабан Sams3050 ,                         </t>
  </si>
  <si>
    <t>Барабан- 10000стр.                         ЧИП -5к</t>
  </si>
  <si>
    <t>Барабан- 12000стр.                        ЧИП -8к</t>
  </si>
  <si>
    <t>Барабан- 12000стр.                        . ЧИП -?</t>
  </si>
  <si>
    <t xml:space="preserve">Барабан Xerox 3100 ,                         </t>
  </si>
  <si>
    <t>Дозирующее лезвие</t>
  </si>
  <si>
    <t xml:space="preserve">Барабан Sams1210 ,                          </t>
  </si>
  <si>
    <t xml:space="preserve">Барабан Sams1710 ,                         </t>
  </si>
  <si>
    <t xml:space="preserve">Барабан Sams1610 ,                         </t>
  </si>
  <si>
    <t>Барабан Sams2850 ,                          ЧИП 2850-5k</t>
  </si>
  <si>
    <t>Барабан12k ,                          ЧИП -5k</t>
  </si>
  <si>
    <t>Xerox 3250</t>
  </si>
  <si>
    <t xml:space="preserve">Барабан Sams2850 ,                         . </t>
  </si>
  <si>
    <t xml:space="preserve">Барабан Sams3310           ЧИП 3310-2k </t>
  </si>
  <si>
    <t xml:space="preserve">   Барабан 6k , ЧИП -2k</t>
  </si>
  <si>
    <t xml:space="preserve">Барабан  S 2160 </t>
  </si>
  <si>
    <t xml:space="preserve">Барабан Sams1660 ,                         </t>
  </si>
  <si>
    <t xml:space="preserve">вес пустого карт-джа </t>
  </si>
  <si>
    <t xml:space="preserve">вес запр-го карт-джа </t>
  </si>
  <si>
    <t xml:space="preserve">вес отработ.карт-джа с отработ </t>
  </si>
  <si>
    <t>HP M4555/M600</t>
  </si>
  <si>
    <t>Тонер HP LJ Enterprise M601 (Hi-Black) Тип 2.2, 500г</t>
  </si>
  <si>
    <t>CE390Х</t>
  </si>
  <si>
    <t>Тонер HP LJ Enterprise M601 (Hi-Black) Тип 2.2, 1000г</t>
  </si>
  <si>
    <t>HP М201</t>
  </si>
  <si>
    <t>CF283A</t>
  </si>
  <si>
    <t xml:space="preserve">  Тонер НР1005 (ТИП 4,5)-100гр. </t>
  </si>
  <si>
    <t>Canon IR1133</t>
  </si>
  <si>
    <t>EXV40</t>
  </si>
  <si>
    <t>аналог 505а</t>
  </si>
  <si>
    <t xml:space="preserve">Тонер Xerox P8ex-140гр. </t>
  </si>
  <si>
    <r>
      <t xml:space="preserve">Тонер XeroxP8eX-140гр. </t>
    </r>
    <r>
      <rPr>
        <b/>
        <sz val="8"/>
        <rFont val="Arial Cyr"/>
        <charset val="204"/>
      </rPr>
      <t>Без см. карты!!</t>
    </r>
  </si>
  <si>
    <r>
      <t>Тонер Xerox5500</t>
    </r>
    <r>
      <rPr>
        <b/>
        <sz val="8"/>
        <rFont val="Arial Cyr"/>
        <charset val="204"/>
      </rPr>
      <t>Бул</t>
    </r>
    <r>
      <rPr>
        <sz val="8"/>
        <rFont val="Arial Cyr"/>
        <family val="2"/>
        <charset val="204"/>
      </rPr>
      <t xml:space="preserve">-625гр. ЧипXerox5500-30к  </t>
    </r>
  </si>
  <si>
    <t>Тонер XeroxP8eX-140гр. Чип  Xerox 4118 14k</t>
  </si>
  <si>
    <t xml:space="preserve"> Тонер - 3000        стр.. </t>
  </si>
  <si>
    <t xml:space="preserve">Тонер 300/310HiBl-45q   </t>
  </si>
  <si>
    <t>Инженерные системы, плоттеры, минитипографии</t>
  </si>
  <si>
    <t>Ремонт радиостанцийи др. средств связи</t>
  </si>
  <si>
    <t xml:space="preserve">Ремонт радиостанций 2-ой  категории </t>
  </si>
  <si>
    <t>Замена нескольких (2 и более) узлов, настройка, чистка , установка необходимых программ.</t>
  </si>
  <si>
    <t>Замена неисправного узла ,  чистка радиостанции, проверка работоспособности.</t>
  </si>
  <si>
    <t xml:space="preserve">Ремонт радиостанций 3-ой  категории </t>
  </si>
  <si>
    <t>Поиск и замена неисправных деталей на элементном уровне, настройка, чистка , установка необходимых программ.</t>
  </si>
  <si>
    <t xml:space="preserve">Ремонт радиостанций 1-ой  категории </t>
  </si>
  <si>
    <r>
      <t xml:space="preserve">Тон Xer3600-350гр. Доз. Лезвие,  </t>
    </r>
    <r>
      <rPr>
        <sz val="8"/>
        <rFont val="Arial Cyr"/>
        <family val="2"/>
        <charset val="204"/>
      </rPr>
      <t>Чип  Xerox 3600 14k</t>
    </r>
  </si>
  <si>
    <t>Brother 1010</t>
  </si>
  <si>
    <t>TN-1075</t>
  </si>
  <si>
    <t>Тонер Brother1075-40г</t>
  </si>
  <si>
    <t>HP 4014/4015</t>
  </si>
  <si>
    <t xml:space="preserve">Барабан 4015, Ракель                         </t>
  </si>
  <si>
    <t>СС364a</t>
  </si>
  <si>
    <t>Q5942A/X</t>
  </si>
  <si>
    <t>HP LJ Pro 700/725</t>
  </si>
  <si>
    <t>CF214A</t>
  </si>
  <si>
    <t>CF214Х</t>
  </si>
  <si>
    <t>Тонер HP  500 г</t>
  </si>
  <si>
    <t>Тонер HP  900 г</t>
  </si>
  <si>
    <t xml:space="preserve"> Тонер -17 000стр</t>
  </si>
  <si>
    <t>HP CP2025 LBP7200C</t>
  </si>
  <si>
    <t>CС530A черный</t>
  </si>
  <si>
    <t>CB531A/CB532A/CB533A цвет</t>
  </si>
  <si>
    <t xml:space="preserve"> Тонер HP CLJ Универ Тип 2.2 bl-80гр.Чип НР2025 </t>
  </si>
  <si>
    <t xml:space="preserve"> Тонер HP CLJ Универ Тип 2.2 -80гр.Чип НР2025 </t>
  </si>
  <si>
    <t xml:space="preserve"> Тонер р. Чип</t>
  </si>
  <si>
    <t xml:space="preserve"> Барабан , рак НР4014</t>
  </si>
  <si>
    <t>HP 5220</t>
  </si>
  <si>
    <t>CB740/CB741A/CB742A/CB743</t>
  </si>
  <si>
    <t xml:space="preserve"> Тонер HP CLJ Универ Тип 2.2 -300гр.Чип 740 </t>
  </si>
  <si>
    <t>Тонер Xerox P8E-140гр,     с Чипом</t>
  </si>
  <si>
    <r>
      <t xml:space="preserve">Тонер (Hi-Black) TK-410, 870г </t>
    </r>
    <r>
      <rPr>
        <b/>
        <sz val="10"/>
        <color indexed="63"/>
        <rFont val="Arial"/>
        <family val="2"/>
        <charset val="204"/>
      </rPr>
      <t>Чип 4105!</t>
    </r>
    <r>
      <rPr>
        <sz val="10"/>
        <color indexed="63"/>
        <rFont val="Arial"/>
        <family val="2"/>
        <charset val="204"/>
      </rPr>
      <t>!</t>
    </r>
  </si>
  <si>
    <r>
      <t xml:space="preserve">Заправка лазерных картриджей </t>
    </r>
    <r>
      <rPr>
        <b/>
        <sz val="12"/>
        <rFont val="Arial Cyr"/>
        <family val="2"/>
        <charset val="204"/>
      </rPr>
      <t>Xerox</t>
    </r>
    <r>
      <rPr>
        <b/>
        <sz val="9"/>
        <rFont val="Arial Cyr"/>
        <family val="2"/>
        <charset val="204"/>
      </rPr>
      <t xml:space="preserve">  </t>
    </r>
    <r>
      <rPr>
        <b/>
        <sz val="9"/>
        <rFont val="Times New Roman"/>
        <family val="1"/>
        <charset val="1"/>
      </rPr>
      <t>матер</t>
    </r>
    <r>
      <rPr>
        <b/>
        <sz val="9"/>
        <color indexed="8"/>
        <rFont val="Times New Roman"/>
        <family val="1"/>
        <charset val="1"/>
      </rPr>
      <t>иа</t>
    </r>
    <r>
      <rPr>
        <b/>
        <sz val="9"/>
        <rFont val="Times New Roman"/>
        <family val="1"/>
        <charset val="1"/>
      </rPr>
      <t>лом исполнителя</t>
    </r>
  </si>
  <si>
    <t>Ricoh SP100</t>
  </si>
  <si>
    <t>SP101E</t>
  </si>
  <si>
    <t>Картридж HP CLJ M252/252N/252DN/252DW/277n/277DW (O) № 201A, CF403A</t>
  </si>
  <si>
    <t>HP CLJ M252//277</t>
  </si>
  <si>
    <t>№ 201A, CF400-403A</t>
  </si>
  <si>
    <t xml:space="preserve"> Тонер НР M252 col-85гр. Чип НР M252</t>
  </si>
  <si>
    <t>Xerox 3210/3220</t>
  </si>
  <si>
    <t>HP LJ M 402/426</t>
  </si>
  <si>
    <t>CF226Х</t>
  </si>
  <si>
    <t xml:space="preserve">Тонер НР унив-300гр. </t>
  </si>
  <si>
    <t>Ремонт ноутбуков, моноблоков,планшетов и другой аналогичной техники</t>
  </si>
  <si>
    <t>Ремонт ноутбуков, моноблоков,планшетов  с заменой дискретных деталей  (конденсаторов, транзисторов, микросхем, др. элементов), с применением паяльной станции</t>
  </si>
  <si>
    <t xml:space="preserve">Ремонт ноутбуков, моноблоков,планшетов  2-ой  категории </t>
  </si>
  <si>
    <t xml:space="preserve">Ремонт ноутбуков, моноблоков,планшетов  1-ой  категории </t>
  </si>
  <si>
    <t>Ремонт ноутбуков, моноблоков,планшетов  с заменой узлов и плат в сборе, пропайка плат, ремонти  замена шлейфов, тестирование, настройка, замена внешних разъемов (USB, питания)</t>
  </si>
  <si>
    <t>Мелкий ремон без полной разборки ноутбуков, моноблоков,планшетов</t>
  </si>
  <si>
    <t>Ремонт ноутбуков, моноблоков,планшетов  не требующих полной разборки оборудования.</t>
  </si>
  <si>
    <t>Диагностика ноутбуков, моноблоков, планшетов без полной разборки оборудования</t>
  </si>
  <si>
    <t>Диагностика ноутбуков, моноблоков,планшетов  не требующих полной разборки оборудования с выявлением неисправных узлов, плат, блоков.</t>
  </si>
  <si>
    <t>Техникеское обслуживание ноутбуков, моноблоков, планшетов .</t>
  </si>
  <si>
    <t xml:space="preserve">Очистка материнской платы, системы охлаждения ноутбуков, моноблоков,планшетов от пыли и посторонних предметов , замена термосмазки на системе теплоовода. </t>
  </si>
  <si>
    <t>CF218A</t>
  </si>
  <si>
    <t>HP М104/132</t>
  </si>
  <si>
    <t>Тонер м104/132-70гр.</t>
  </si>
  <si>
    <t xml:space="preserve">Тонер -1200стр.. </t>
  </si>
  <si>
    <t>фонит!!</t>
  </si>
  <si>
    <t>Тонер НР Color 1025 -70гр.</t>
  </si>
  <si>
    <t>Применять к исполнению с 11.01.2017г.</t>
  </si>
  <si>
    <t>CF210/211/212/213</t>
  </si>
  <si>
    <t xml:space="preserve"> HP CLJ Pro 200 M251/       MFPM276,</t>
  </si>
  <si>
    <t xml:space="preserve">http://резонанс-курск.рф/ </t>
  </si>
  <si>
    <t>Каменева Е.Ю.</t>
  </si>
  <si>
    <t>Каменева Е.Ю</t>
  </si>
  <si>
    <t>Прайс-лист на оказание услуг по  реставрации  типовых  картриджей к офисной техники</t>
  </si>
  <si>
    <t xml:space="preserve">ПРАЙС-ЛИСТ НА ОКАЗАНИЕ БАЗОВЫХ УСЛУГ ПО РЕМОНТУ ОФИСНОЙ ТЕХНИКИ  ООО "РЕЗОНАНС" </t>
  </si>
  <si>
    <t xml:space="preserve">305004, г. Курск, ул. К.Марса 15, т. 392712,  E –Mail: rezonans@kursktelecom.ru                                              http://резонанс-курск.рф/ </t>
  </si>
  <si>
    <t>XEROX</t>
  </si>
  <si>
    <t xml:space="preserve">Прайс-лист на оказание услуг по  заправке  типовых  картриджей к офисной техники </t>
  </si>
  <si>
    <t>Прочие картриджи</t>
  </si>
  <si>
    <t>Hewlett-packard</t>
  </si>
  <si>
    <t>Тип работ</t>
  </si>
  <si>
    <t>Марка принтера</t>
  </si>
  <si>
    <r>
      <t xml:space="preserve">Заправка цветных лазерных картриджей </t>
    </r>
    <r>
      <rPr>
        <b/>
        <sz val="14"/>
        <rFont val="Times New Roman"/>
        <family val="1"/>
        <charset val="204"/>
      </rPr>
      <t xml:space="preserve">Canon </t>
    </r>
    <r>
      <rPr>
        <b/>
        <sz val="9"/>
        <rFont val="Times New Roman"/>
        <family val="1"/>
        <charset val="1"/>
      </rPr>
      <t xml:space="preserve"> матер</t>
    </r>
    <r>
      <rPr>
        <b/>
        <sz val="9"/>
        <color indexed="8"/>
        <rFont val="Times New Roman"/>
        <family val="1"/>
        <charset val="1"/>
      </rPr>
      <t>иа</t>
    </r>
    <r>
      <rPr>
        <b/>
        <sz val="9"/>
        <rFont val="Times New Roman"/>
        <family val="1"/>
        <charset val="1"/>
      </rPr>
      <t>лом исполнителя ( с установкой нового ЧИПа)</t>
    </r>
  </si>
  <si>
    <t xml:space="preserve">ЦВЕТНЫЕ КАРТРИДЖИ </t>
  </si>
  <si>
    <t xml:space="preserve">Струйные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</si>
</sst>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#,##0;[Red]\-#,##0"/>
    <numFmt numFmtId="173" formatCode="_-* #,##0.00\ _F_-;\-* #,##0.00\ _F_-;_-* \-??\ _F_-;_-@_-"/>
    <numFmt numFmtId="174" formatCode="\$#,##0_);[Red]&quot;($&quot;#,##0\)"/>
    <numFmt numFmtId="175" formatCode="\$#,##0.00_);[Red]&quot;($&quot;#,##0.00\)"/>
    <numFmt numFmtId="176" formatCode="&quot;See Note  &quot;#"/>
  </numFmts>
  <fonts count="57">
    <font>
      <sz val="10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UniversCondensed"/>
      <family val="2"/>
      <charset val="204"/>
    </font>
    <font>
      <sz val="10"/>
      <name val="Times Cyrillic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12"/>
      <name val="Arial"/>
      <family val="2"/>
      <charset val="1"/>
    </font>
    <font>
      <sz val="8"/>
      <color indexed="9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i/>
      <sz val="14"/>
      <name val="Arial"/>
      <family val="2"/>
      <charset val="1"/>
    </font>
    <font>
      <b/>
      <sz val="11"/>
      <color indexed="12"/>
      <name val="Times New Roman"/>
      <family val="1"/>
      <charset val="204"/>
    </font>
    <font>
      <b/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b/>
      <sz val="9"/>
      <name val="Times New Roman"/>
      <family val="1"/>
      <charset val="1"/>
    </font>
    <font>
      <b/>
      <sz val="11"/>
      <name val="Arial CYR"/>
      <family val="2"/>
      <charset val="204"/>
    </font>
    <font>
      <b/>
      <sz val="9"/>
      <color indexed="8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9"/>
      <name val="Arial Cyr"/>
      <family val="2"/>
      <charset val="204"/>
    </font>
    <font>
      <sz val="8"/>
      <name val="Times New Roman"/>
      <family val="1"/>
      <charset val="1"/>
    </font>
    <font>
      <b/>
      <sz val="8"/>
      <name val="Times New Roman"/>
      <family val="1"/>
      <charset val="1"/>
    </font>
    <font>
      <b/>
      <sz val="10"/>
      <name val="Times New Roman"/>
      <family val="1"/>
      <charset val="1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63"/>
      <name val="Arial"/>
      <family val="2"/>
      <charset val="204"/>
    </font>
    <font>
      <sz val="12"/>
      <color indexed="63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1"/>
    </font>
    <font>
      <sz val="12"/>
      <name val="Arial Cyr"/>
      <family val="2"/>
      <charset val="204"/>
    </font>
    <font>
      <b/>
      <i/>
      <sz val="12"/>
      <color indexed="10"/>
      <name val="Arial Cyr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i/>
      <sz val="11"/>
      <name val="Arial Cyr"/>
      <charset val="204"/>
    </font>
    <font>
      <sz val="11"/>
      <color rgb="FF333333"/>
      <name val="Helvetica"/>
      <family val="2"/>
    </font>
    <font>
      <b/>
      <i/>
      <sz val="20"/>
      <color rgb="FFFF0000"/>
      <name val="Arial Cyr"/>
      <charset val="204"/>
    </font>
    <font>
      <b/>
      <i/>
      <sz val="18"/>
      <color rgb="FFFF0000"/>
      <name val="Arial Cyr"/>
      <charset val="204"/>
    </font>
    <font>
      <b/>
      <i/>
      <sz val="14"/>
      <color rgb="FFFF0000"/>
      <name val="Arial Cyr"/>
      <charset val="204"/>
    </font>
    <font>
      <sz val="10"/>
      <color rgb="FFFF0000"/>
      <name val="Arial Cyr"/>
      <charset val="204"/>
    </font>
    <font>
      <b/>
      <i/>
      <sz val="12"/>
      <color rgb="FF00B050"/>
      <name val="Arial Cyr"/>
      <charset val="204"/>
    </font>
    <font>
      <b/>
      <i/>
      <sz val="22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0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1" fillId="0" borderId="0"/>
    <xf numFmtId="172" fontId="34" fillId="0" borderId="0" applyFill="0" applyBorder="0" applyAlignment="0" applyProtection="0"/>
    <xf numFmtId="173" fontId="34" fillId="0" borderId="0" applyFill="0" applyBorder="0" applyAlignment="0" applyProtection="0"/>
    <xf numFmtId="174" fontId="34" fillId="0" borderId="0" applyFill="0" applyBorder="0" applyAlignment="0" applyProtection="0"/>
    <xf numFmtId="175" fontId="34" fillId="0" borderId="0" applyFill="0" applyBorder="0" applyAlignment="0" applyProtection="0"/>
    <xf numFmtId="0" fontId="3" fillId="2" borderId="0" applyNumberFormat="0" applyBorder="0" applyAlignment="0" applyProtection="0"/>
    <xf numFmtId="0" fontId="4" fillId="3" borderId="0"/>
    <xf numFmtId="0" fontId="5" fillId="4" borderId="0"/>
    <xf numFmtId="0" fontId="6" fillId="0" borderId="0"/>
    <xf numFmtId="0" fontId="3" fillId="5" borderId="0" applyNumberFormat="0" applyBorder="0" applyAlignment="0" applyProtection="0"/>
    <xf numFmtId="0" fontId="7" fillId="0" borderId="0"/>
    <xf numFmtId="0" fontId="8" fillId="0" borderId="0"/>
    <xf numFmtId="176" fontId="3" fillId="0" borderId="0">
      <alignment horizontal="left"/>
    </xf>
    <xf numFmtId="10" fontId="34" fillId="0" borderId="0" applyFill="0" applyBorder="0" applyAlignment="0" applyProtection="0"/>
    <xf numFmtId="176" fontId="3" fillId="0" borderId="0">
      <alignment horizontal="left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9" fillId="6" borderId="1">
      <alignment horizontal="left"/>
    </xf>
    <xf numFmtId="0" fontId="34" fillId="6" borderId="1" applyNumberFormat="0" applyAlignment="0"/>
    <xf numFmtId="0" fontId="34" fillId="6" borderId="1" applyNumberFormat="0" applyAlignment="0"/>
  </cellStyleXfs>
  <cellXfs count="222">
    <xf numFmtId="0" fontId="0" fillId="0" borderId="0" xfId="0"/>
    <xf numFmtId="0" fontId="0" fillId="6" borderId="0" xfId="0" applyFill="1"/>
    <xf numFmtId="0" fontId="10" fillId="0" borderId="0" xfId="36" applyFont="1" applyFill="1" applyBorder="1" applyAlignment="1">
      <alignment horizontal="left" vertical="center"/>
    </xf>
    <xf numFmtId="0" fontId="11" fillId="0" borderId="0" xfId="36" applyFont="1" applyFill="1" applyBorder="1" applyAlignment="1">
      <alignment horizontal="center" vertical="center" wrapText="1" shrinkToFit="1"/>
    </xf>
    <xf numFmtId="3" fontId="12" fillId="6" borderId="0" xfId="36" applyNumberFormat="1" applyFont="1" applyFill="1" applyBorder="1" applyAlignment="1">
      <alignment horizontal="center"/>
    </xf>
    <xf numFmtId="1" fontId="13" fillId="0" borderId="0" xfId="36" applyNumberFormat="1" applyFont="1" applyFill="1" applyBorder="1" applyAlignment="1">
      <alignment horizontal="center" vertical="center"/>
    </xf>
    <xf numFmtId="3" fontId="10" fillId="0" borderId="0" xfId="36" applyNumberFormat="1" applyFont="1" applyFill="1" applyBorder="1" applyAlignment="1">
      <alignment horizontal="right" vertical="center"/>
    </xf>
    <xf numFmtId="0" fontId="10" fillId="0" borderId="1" xfId="35" applyNumberFormat="1" applyFont="1" applyBorder="1" applyAlignment="1">
      <alignment horizontal="center" vertical="center" wrapText="1"/>
    </xf>
    <xf numFmtId="49" fontId="10" fillId="0" borderId="1" xfId="35" applyNumberFormat="1" applyFont="1" applyBorder="1" applyAlignment="1">
      <alignment horizontal="left" vertical="center" wrapText="1" shrinkToFit="1"/>
    </xf>
    <xf numFmtId="3" fontId="10" fillId="0" borderId="1" xfId="35" applyNumberFormat="1" applyFont="1" applyBorder="1" applyAlignment="1">
      <alignment horizontal="right" vertical="center"/>
    </xf>
    <xf numFmtId="49" fontId="10" fillId="0" borderId="2" xfId="35" applyNumberFormat="1" applyFont="1" applyBorder="1" applyAlignment="1">
      <alignment horizontal="left" vertical="center"/>
    </xf>
    <xf numFmtId="49" fontId="10" fillId="0" borderId="3" xfId="35" applyNumberFormat="1" applyFont="1" applyBorder="1" applyAlignment="1">
      <alignment horizontal="left" vertical="center" wrapText="1" shrinkToFit="1"/>
    </xf>
    <xf numFmtId="49" fontId="10" fillId="0" borderId="4" xfId="35" applyNumberFormat="1" applyFont="1" applyBorder="1" applyAlignment="1">
      <alignment horizontal="left" vertical="center"/>
    </xf>
    <xf numFmtId="3" fontId="10" fillId="0" borderId="3" xfId="35" applyNumberFormat="1" applyFont="1" applyBorder="1" applyAlignment="1">
      <alignment horizontal="right" vertical="center"/>
    </xf>
    <xf numFmtId="49" fontId="10" fillId="0" borderId="1" xfId="35" applyNumberFormat="1" applyFont="1" applyBorder="1" applyAlignment="1">
      <alignment horizontal="left" vertical="center"/>
    </xf>
    <xf numFmtId="49" fontId="10" fillId="0" borderId="1" xfId="35" applyNumberFormat="1" applyFont="1" applyFill="1" applyBorder="1" applyAlignment="1">
      <alignment horizontal="left" vertical="center"/>
    </xf>
    <xf numFmtId="49" fontId="10" fillId="0" borderId="1" xfId="35" applyNumberFormat="1" applyFont="1" applyFill="1" applyBorder="1" applyAlignment="1">
      <alignment horizontal="left" vertical="center" wrapText="1" shrinkToFit="1"/>
    </xf>
    <xf numFmtId="3" fontId="10" fillId="0" borderId="1" xfId="35" applyNumberFormat="1" applyFont="1" applyFill="1" applyBorder="1" applyAlignment="1">
      <alignment horizontal="right" vertical="center"/>
    </xf>
    <xf numFmtId="0" fontId="0" fillId="0" borderId="0" xfId="0" applyFill="1"/>
    <xf numFmtId="0" fontId="17" fillId="0" borderId="1" xfId="0" applyFont="1" applyBorder="1"/>
    <xf numFmtId="49" fontId="10" fillId="0" borderId="0" xfId="35" applyNumberFormat="1" applyFont="1" applyFill="1" applyBorder="1" applyAlignment="1">
      <alignment horizontal="center" vertical="center" wrapText="1" shrinkToFit="1"/>
    </xf>
    <xf numFmtId="0" fontId="18" fillId="0" borderId="0" xfId="0" applyFont="1"/>
    <xf numFmtId="0" fontId="18" fillId="0" borderId="0" xfId="0" applyFont="1" applyAlignment="1">
      <alignment horizontal="right"/>
    </xf>
    <xf numFmtId="0" fontId="0" fillId="0" borderId="0" xfId="0" applyAlignment="1">
      <alignment wrapText="1"/>
    </xf>
    <xf numFmtId="0" fontId="19" fillId="0" borderId="0" xfId="36" applyFont="1" applyFill="1" applyBorder="1" applyAlignment="1">
      <alignment horizontal="center" vertical="center" wrapText="1" shrinkToFit="1"/>
    </xf>
    <xf numFmtId="0" fontId="21" fillId="0" borderId="5" xfId="0" applyFont="1" applyBorder="1" applyAlignment="1">
      <alignment horizontal="center" vertical="center" wrapText="1"/>
    </xf>
    <xf numFmtId="49" fontId="21" fillId="0" borderId="6" xfId="35" applyNumberFormat="1" applyFont="1" applyBorder="1" applyAlignment="1">
      <alignment horizontal="center" vertical="center" wrapText="1" shrinkToFit="1"/>
    </xf>
    <xf numFmtId="3" fontId="22" fillId="0" borderId="6" xfId="35" applyNumberFormat="1" applyFont="1" applyBorder="1" applyAlignment="1">
      <alignment horizontal="center" vertical="center" wrapText="1"/>
    </xf>
    <xf numFmtId="49" fontId="23" fillId="0" borderId="6" xfId="35" applyNumberFormat="1" applyFont="1" applyFill="1" applyBorder="1" applyAlignment="1">
      <alignment horizontal="center" vertical="center" wrapText="1" shrinkToFit="1"/>
    </xf>
    <xf numFmtId="1" fontId="0" fillId="0" borderId="6" xfId="36" applyNumberFormat="1" applyFont="1" applyFill="1" applyBorder="1" applyAlignment="1">
      <alignment horizontal="center" vertical="center"/>
    </xf>
    <xf numFmtId="4" fontId="25" fillId="0" borderId="6" xfId="35" applyNumberFormat="1" applyFont="1" applyFill="1" applyBorder="1" applyAlignment="1">
      <alignment horizontal="right" vertical="center"/>
    </xf>
    <xf numFmtId="49" fontId="32" fillId="0" borderId="7" xfId="35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23" fillId="0" borderId="6" xfId="35" applyNumberFormat="1" applyFont="1" applyFill="1" applyBorder="1" applyAlignment="1">
      <alignment horizontal="center" vertical="center" wrapText="1" shrinkToFit="1"/>
    </xf>
    <xf numFmtId="0" fontId="31" fillId="0" borderId="8" xfId="35" applyNumberFormat="1" applyFont="1" applyFill="1" applyBorder="1" applyAlignment="1">
      <alignment vertical="center" wrapText="1" shrinkToFit="1"/>
    </xf>
    <xf numFmtId="0" fontId="13" fillId="0" borderId="0" xfId="0" applyNumberFormat="1" applyFont="1" applyAlignment="1">
      <alignment wrapText="1"/>
    </xf>
    <xf numFmtId="0" fontId="31" fillId="0" borderId="0" xfId="35" applyNumberFormat="1" applyFont="1" applyFill="1" applyBorder="1" applyAlignment="1">
      <alignment vertical="center" wrapText="1" shrinkToFit="1"/>
    </xf>
    <xf numFmtId="2" fontId="0" fillId="0" borderId="0" xfId="0" applyNumberFormat="1"/>
    <xf numFmtId="49" fontId="10" fillId="0" borderId="9" xfId="35" applyNumberFormat="1" applyFont="1" applyBorder="1" applyAlignment="1">
      <alignment horizontal="left" vertical="center"/>
    </xf>
    <xf numFmtId="49" fontId="10" fillId="0" borderId="0" xfId="35" applyNumberFormat="1" applyFont="1" applyBorder="1" applyAlignment="1">
      <alignment horizontal="left" vertical="center" wrapText="1" shrinkToFit="1"/>
    </xf>
    <xf numFmtId="3" fontId="10" fillId="0" borderId="10" xfId="35" applyNumberFormat="1" applyFont="1" applyBorder="1" applyAlignment="1">
      <alignment horizontal="right" vertical="center"/>
    </xf>
    <xf numFmtId="49" fontId="10" fillId="0" borderId="4" xfId="35" applyNumberFormat="1" applyFont="1" applyBorder="1" applyAlignment="1">
      <alignment horizontal="left" vertical="center" wrapText="1" shrinkToFit="1"/>
    </xf>
    <xf numFmtId="49" fontId="10" fillId="0" borderId="9" xfId="35" applyNumberFormat="1" applyFont="1" applyBorder="1" applyAlignment="1">
      <alignment horizontal="left" vertical="center" wrapText="1" shrinkToFit="1"/>
    </xf>
    <xf numFmtId="3" fontId="10" fillId="0" borderId="9" xfId="35" applyNumberFormat="1" applyFont="1" applyBorder="1" applyAlignment="1">
      <alignment horizontal="right" vertical="center"/>
    </xf>
    <xf numFmtId="3" fontId="10" fillId="0" borderId="11" xfId="35" applyNumberFormat="1" applyFont="1" applyBorder="1" applyAlignment="1">
      <alignment horizontal="right" vertical="center"/>
    </xf>
    <xf numFmtId="49" fontId="10" fillId="0" borderId="12" xfId="35" applyNumberFormat="1" applyFont="1" applyBorder="1" applyAlignment="1">
      <alignment horizontal="left" vertical="center"/>
    </xf>
    <xf numFmtId="3" fontId="10" fillId="0" borderId="12" xfId="35" applyNumberFormat="1" applyFont="1" applyBorder="1" applyAlignment="1">
      <alignment horizontal="right" vertical="center"/>
    </xf>
    <xf numFmtId="49" fontId="10" fillId="0" borderId="2" xfId="35" applyNumberFormat="1" applyFont="1" applyBorder="1" applyAlignment="1">
      <alignment horizontal="left" vertical="center" wrapText="1" shrinkToFit="1"/>
    </xf>
    <xf numFmtId="49" fontId="10" fillId="0" borderId="3" xfId="35" applyNumberFormat="1" applyFont="1" applyBorder="1" applyAlignment="1">
      <alignment horizontal="left" vertical="center"/>
    </xf>
    <xf numFmtId="2" fontId="0" fillId="0" borderId="0" xfId="0" applyNumberFormat="1" applyBorder="1"/>
    <xf numFmtId="0" fontId="0" fillId="0" borderId="0" xfId="0" applyBorder="1"/>
    <xf numFmtId="3" fontId="10" fillId="0" borderId="13" xfId="35" applyNumberFormat="1" applyFont="1" applyBorder="1" applyAlignment="1">
      <alignment horizontal="right" vertical="center"/>
    </xf>
    <xf numFmtId="0" fontId="17" fillId="0" borderId="11" xfId="0" applyFont="1" applyBorder="1"/>
    <xf numFmtId="49" fontId="10" fillId="0" borderId="11" xfId="35" applyNumberFormat="1" applyFont="1" applyFill="1" applyBorder="1" applyAlignment="1">
      <alignment horizontal="left" vertical="center" wrapText="1" shrinkToFit="1"/>
    </xf>
    <xf numFmtId="0" fontId="9" fillId="0" borderId="12" xfId="35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center"/>
    </xf>
    <xf numFmtId="49" fontId="10" fillId="0" borderId="13" xfId="35" applyNumberFormat="1" applyFont="1" applyBorder="1" applyAlignment="1">
      <alignment horizontal="left" vertical="center"/>
    </xf>
    <xf numFmtId="49" fontId="10" fillId="0" borderId="13" xfId="35" applyNumberFormat="1" applyFont="1" applyBorder="1" applyAlignment="1">
      <alignment horizontal="left" vertical="center" wrapText="1" shrinkToFit="1"/>
    </xf>
    <xf numFmtId="3" fontId="10" fillId="0" borderId="14" xfId="35" applyNumberFormat="1" applyFont="1" applyBorder="1" applyAlignment="1">
      <alignment horizontal="right" vertical="center"/>
    </xf>
    <xf numFmtId="3" fontId="10" fillId="0" borderId="15" xfId="35" applyNumberFormat="1" applyFont="1" applyBorder="1" applyAlignment="1">
      <alignment horizontal="right" vertical="center"/>
    </xf>
    <xf numFmtId="49" fontId="16" fillId="0" borderId="12" xfId="35" applyNumberFormat="1" applyFont="1" applyBorder="1" applyAlignment="1">
      <alignment horizontal="center" vertical="center" wrapText="1" shrinkToFit="1"/>
    </xf>
    <xf numFmtId="49" fontId="10" fillId="0" borderId="12" xfId="35" applyNumberFormat="1" applyFont="1" applyBorder="1" applyAlignment="1">
      <alignment horizontal="left" vertical="center" wrapText="1" shrinkToFit="1"/>
    </xf>
    <xf numFmtId="49" fontId="10" fillId="7" borderId="13" xfId="35" applyNumberFormat="1" applyFont="1" applyFill="1" applyBorder="1" applyAlignment="1">
      <alignment horizontal="left" vertical="center" wrapText="1" shrinkToFit="1"/>
    </xf>
    <xf numFmtId="49" fontId="10" fillId="0" borderId="11" xfId="35" applyNumberFormat="1" applyFont="1" applyBorder="1" applyAlignment="1">
      <alignment horizontal="left" vertical="center"/>
    </xf>
    <xf numFmtId="49" fontId="10" fillId="0" borderId="11" xfId="35" applyNumberFormat="1" applyFont="1" applyBorder="1" applyAlignment="1">
      <alignment horizontal="left" vertical="center" wrapText="1" shrinkToFit="1"/>
    </xf>
    <xf numFmtId="3" fontId="10" fillId="0" borderId="3" xfId="35" applyNumberFormat="1" applyFont="1" applyFill="1" applyBorder="1" applyAlignment="1">
      <alignment horizontal="right" vertical="center"/>
    </xf>
    <xf numFmtId="49" fontId="10" fillId="0" borderId="11" xfId="35" applyNumberFormat="1" applyFont="1" applyFill="1" applyBorder="1" applyAlignment="1">
      <alignment horizontal="left" vertical="center"/>
    </xf>
    <xf numFmtId="3" fontId="10" fillId="0" borderId="11" xfId="35" applyNumberFormat="1" applyFont="1" applyFill="1" applyBorder="1" applyAlignment="1">
      <alignment horizontal="right" vertical="center"/>
    </xf>
    <xf numFmtId="49" fontId="10" fillId="0" borderId="3" xfId="35" applyNumberFormat="1" applyFont="1" applyFill="1" applyBorder="1" applyAlignment="1">
      <alignment horizontal="left" vertical="center"/>
    </xf>
    <xf numFmtId="0" fontId="19" fillId="0" borderId="0" xfId="36" applyNumberFormat="1" applyFont="1" applyFill="1" applyBorder="1" applyAlignment="1">
      <alignment horizontal="center" vertical="center" shrinkToFit="1"/>
    </xf>
    <xf numFmtId="0" fontId="20" fillId="6" borderId="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6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vertical="center" wrapText="1"/>
    </xf>
    <xf numFmtId="4" fontId="25" fillId="0" borderId="6" xfId="35" applyNumberFormat="1" applyFont="1" applyFill="1" applyBorder="1" applyAlignment="1">
      <alignment horizontal="right" vertical="center" wrapText="1"/>
    </xf>
    <xf numFmtId="0" fontId="20" fillId="6" borderId="16" xfId="0" applyNumberFormat="1" applyFont="1" applyFill="1" applyBorder="1" applyAlignment="1">
      <alignment horizontal="center" vertical="center" wrapText="1" shrinkToFit="1"/>
    </xf>
    <xf numFmtId="0" fontId="32" fillId="0" borderId="17" xfId="35" applyNumberFormat="1" applyFont="1" applyFill="1" applyBorder="1" applyAlignment="1">
      <alignment horizontal="center" vertical="center" wrapText="1" shrinkToFit="1"/>
    </xf>
    <xf numFmtId="0" fontId="10" fillId="0" borderId="0" xfId="35" applyNumberFormat="1" applyFont="1" applyFill="1" applyBorder="1" applyAlignment="1">
      <alignment horizontal="center" vertical="center" wrapText="1" shrinkToFit="1"/>
    </xf>
    <xf numFmtId="0" fontId="0" fillId="0" borderId="0" xfId="0" applyNumberFormat="1" applyAlignment="1">
      <alignment wrapText="1" shrinkToFit="1"/>
    </xf>
    <xf numFmtId="0" fontId="27" fillId="0" borderId="6" xfId="0" applyNumberFormat="1" applyFont="1" applyFill="1" applyBorder="1" applyAlignment="1">
      <alignment wrapText="1" shrinkToFit="1"/>
    </xf>
    <xf numFmtId="3" fontId="34" fillId="0" borderId="6" xfId="35" applyNumberFormat="1" applyFont="1" applyFill="1" applyBorder="1" applyAlignment="1">
      <alignment horizontal="center" vertical="center" wrapText="1"/>
    </xf>
    <xf numFmtId="1" fontId="34" fillId="0" borderId="6" xfId="36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 wrapText="1"/>
    </xf>
    <xf numFmtId="4" fontId="25" fillId="0" borderId="6" xfId="35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3" fontId="0" fillId="0" borderId="6" xfId="35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wrapText="1" shrinkToFit="1"/>
    </xf>
    <xf numFmtId="0" fontId="0" fillId="0" borderId="0" xfId="0" applyFill="1" applyAlignment="1">
      <alignment horizontal="center"/>
    </xf>
    <xf numFmtId="0" fontId="28" fillId="0" borderId="6" xfId="0" applyNumberFormat="1" applyFont="1" applyFill="1" applyBorder="1" applyAlignment="1">
      <alignment wrapText="1" shrinkToFit="1"/>
    </xf>
    <xf numFmtId="0" fontId="24" fillId="0" borderId="6" xfId="35" applyNumberFormat="1" applyFont="1" applyFill="1" applyBorder="1" applyAlignment="1">
      <alignment horizontal="left" vertical="center" wrapText="1" shrinkToFit="1"/>
    </xf>
    <xf numFmtId="0" fontId="31" fillId="0" borderId="6" xfId="35" applyNumberFormat="1" applyFont="1" applyFill="1" applyBorder="1" applyAlignment="1">
      <alignment horizontal="left" vertical="center" wrapText="1" shrinkToFit="1"/>
    </xf>
    <xf numFmtId="0" fontId="30" fillId="0" borderId="6" xfId="0" applyNumberFormat="1" applyFont="1" applyFill="1" applyBorder="1" applyAlignment="1">
      <alignment wrapText="1" shrinkToFit="1"/>
    </xf>
    <xf numFmtId="0" fontId="0" fillId="0" borderId="6" xfId="0" applyFont="1" applyFill="1" applyBorder="1" applyAlignment="1">
      <alignment horizontal="center" vertical="center" wrapText="1"/>
    </xf>
    <xf numFmtId="3" fontId="13" fillId="0" borderId="6" xfId="35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wrapText="1"/>
    </xf>
    <xf numFmtId="0" fontId="13" fillId="0" borderId="6" xfId="35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 shrinkToFit="1"/>
    </xf>
    <xf numFmtId="0" fontId="0" fillId="0" borderId="0" xfId="0" applyFill="1" applyAlignment="1">
      <alignment wrapText="1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0" fontId="24" fillId="0" borderId="18" xfId="0" applyNumberFormat="1" applyFont="1" applyFill="1" applyBorder="1" applyAlignment="1">
      <alignment wrapText="1" shrinkToFit="1"/>
    </xf>
    <xf numFmtId="4" fontId="25" fillId="0" borderId="0" xfId="35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wrapText="1"/>
    </xf>
    <xf numFmtId="0" fontId="24" fillId="0" borderId="18" xfId="35" applyNumberFormat="1" applyFont="1" applyFill="1" applyBorder="1" applyAlignment="1">
      <alignment horizontal="center" vertical="center" wrapText="1" shrinkToFit="1"/>
    </xf>
    <xf numFmtId="1" fontId="0" fillId="0" borderId="6" xfId="36" applyNumberFormat="1" applyFont="1" applyFill="1" applyBorder="1" applyAlignment="1">
      <alignment horizontal="center" vertical="center" wrapText="1"/>
    </xf>
    <xf numFmtId="0" fontId="24" fillId="0" borderId="19" xfId="35" applyNumberFormat="1" applyFont="1" applyFill="1" applyBorder="1" applyAlignment="1">
      <alignment horizontal="left" vertical="center" wrapText="1" shrinkToFit="1"/>
    </xf>
    <xf numFmtId="0" fontId="0" fillId="0" borderId="0" xfId="0" applyFill="1" applyBorder="1"/>
    <xf numFmtId="0" fontId="31" fillId="0" borderId="19" xfId="35" applyNumberFormat="1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 shrinkToFi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49" fontId="21" fillId="0" borderId="6" xfId="35" applyNumberFormat="1" applyFont="1" applyFill="1" applyBorder="1" applyAlignment="1">
      <alignment horizontal="center" vertical="center" wrapText="1" shrinkToFit="1"/>
    </xf>
    <xf numFmtId="3" fontId="22" fillId="0" borderId="6" xfId="35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wrapText="1" shrinkToFit="1"/>
    </xf>
    <xf numFmtId="0" fontId="39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31" fillId="0" borderId="17" xfId="35" applyNumberFormat="1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center"/>
    </xf>
    <xf numFmtId="1" fontId="34" fillId="0" borderId="8" xfId="36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34" fillId="0" borderId="18" xfId="35" applyNumberFormat="1" applyFont="1" applyFill="1" applyBorder="1" applyAlignment="1">
      <alignment horizontal="center" vertical="center" wrapText="1"/>
    </xf>
    <xf numFmtId="0" fontId="43" fillId="0" borderId="19" xfId="35" applyNumberFormat="1" applyFont="1" applyFill="1" applyBorder="1" applyAlignment="1">
      <alignment horizontal="left" vertical="center" wrapText="1" shrinkToFit="1"/>
    </xf>
    <xf numFmtId="4" fontId="9" fillId="0" borderId="6" xfId="35" applyNumberFormat="1" applyFont="1" applyFill="1" applyBorder="1" applyAlignment="1">
      <alignment horizontal="right" vertical="center"/>
    </xf>
    <xf numFmtId="4" fontId="9" fillId="0" borderId="6" xfId="35" applyNumberFormat="1" applyFont="1" applyFill="1" applyBorder="1" applyAlignment="1">
      <alignment horizontal="right" vertical="center" wrapText="1"/>
    </xf>
    <xf numFmtId="0" fontId="44" fillId="0" borderId="6" xfId="0" applyNumberFormat="1" applyFont="1" applyFill="1" applyBorder="1" applyAlignment="1">
      <alignment horizontal="center" vertical="center" wrapText="1"/>
    </xf>
    <xf numFmtId="4" fontId="9" fillId="0" borderId="6" xfId="35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37" fillId="0" borderId="6" xfId="0" applyNumberFormat="1" applyFont="1" applyFill="1" applyBorder="1" applyAlignment="1">
      <alignment horizontal="right" wrapText="1" shrinkToFit="1"/>
    </xf>
    <xf numFmtId="0" fontId="35" fillId="0" borderId="0" xfId="0" applyFont="1" applyFill="1" applyAlignment="1">
      <alignment horizontal="center"/>
    </xf>
    <xf numFmtId="0" fontId="30" fillId="0" borderId="6" xfId="0" applyFont="1" applyFill="1" applyBorder="1" applyAlignment="1"/>
    <xf numFmtId="0" fontId="34" fillId="0" borderId="0" xfId="0" applyFont="1" applyFill="1"/>
    <xf numFmtId="0" fontId="41" fillId="0" borderId="6" xfId="0" applyNumberFormat="1" applyFont="1" applyFill="1" applyBorder="1" applyAlignment="1">
      <alignment horizontal="center" vertical="center" wrapText="1"/>
    </xf>
    <xf numFmtId="0" fontId="24" fillId="0" borderId="6" xfId="35" applyNumberFormat="1" applyFont="1" applyFill="1" applyBorder="1" applyAlignment="1">
      <alignment horizontal="right" vertical="center" wrapText="1" shrinkToFit="1"/>
    </xf>
    <xf numFmtId="0" fontId="42" fillId="0" borderId="0" xfId="0" applyFont="1" applyFill="1"/>
    <xf numFmtId="0" fontId="2" fillId="0" borderId="0" xfId="0" applyFont="1" applyFill="1" applyBorder="1" applyAlignment="1">
      <alignment horizontal="center" wrapText="1"/>
    </xf>
    <xf numFmtId="49" fontId="23" fillId="0" borderId="0" xfId="35" applyNumberFormat="1" applyFont="1" applyFill="1" applyBorder="1" applyAlignment="1">
      <alignment horizontal="center" vertical="center" wrapText="1" shrinkToFit="1"/>
    </xf>
    <xf numFmtId="4" fontId="9" fillId="0" borderId="0" xfId="35" applyNumberFormat="1" applyFont="1" applyFill="1" applyBorder="1" applyAlignment="1">
      <alignment horizontal="center" vertical="center"/>
    </xf>
    <xf numFmtId="4" fontId="25" fillId="0" borderId="20" xfId="35" applyNumberFormat="1" applyFont="1" applyFill="1" applyBorder="1" applyAlignment="1">
      <alignment horizontal="right" vertical="center"/>
    </xf>
    <xf numFmtId="1" fontId="0" fillId="0" borderId="8" xfId="36" applyNumberFormat="1" applyFont="1" applyFill="1" applyBorder="1" applyAlignment="1">
      <alignment horizontal="center" vertical="center"/>
    </xf>
    <xf numFmtId="1" fontId="34" fillId="0" borderId="6" xfId="36" applyNumberFormat="1" applyFont="1" applyFill="1" applyBorder="1" applyAlignment="1">
      <alignment horizontal="center" vertical="center" wrapText="1"/>
    </xf>
    <xf numFmtId="3" fontId="0" fillId="0" borderId="20" xfId="35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wrapText="1"/>
    </xf>
    <xf numFmtId="0" fontId="24" fillId="0" borderId="6" xfId="35" applyNumberFormat="1" applyFont="1" applyFill="1" applyBorder="1" applyAlignment="1">
      <alignment horizontal="center" vertical="center" wrapText="1" shrinkToFit="1"/>
    </xf>
    <xf numFmtId="3" fontId="46" fillId="0" borderId="6" xfId="35" applyNumberFormat="1" applyFont="1" applyBorder="1" applyAlignment="1">
      <alignment horizontal="center" vertical="center" wrapText="1"/>
    </xf>
    <xf numFmtId="0" fontId="47" fillId="0" borderId="6" xfId="35" applyNumberFormat="1" applyFont="1" applyFill="1" applyBorder="1" applyAlignment="1">
      <alignment horizontal="center" vertical="center" wrapText="1" shrinkToFit="1"/>
    </xf>
    <xf numFmtId="49" fontId="47" fillId="0" borderId="6" xfId="35" applyNumberFormat="1" applyFont="1" applyFill="1" applyBorder="1" applyAlignment="1">
      <alignment horizontal="center" vertical="center" wrapText="1" shrinkToFit="1"/>
    </xf>
    <xf numFmtId="0" fontId="46" fillId="0" borderId="19" xfId="0" applyNumberFormat="1" applyFont="1" applyBorder="1" applyAlignment="1">
      <alignment wrapText="1" shrinkToFit="1"/>
    </xf>
    <xf numFmtId="0" fontId="46" fillId="0" borderId="0" xfId="0" applyFont="1"/>
    <xf numFmtId="0" fontId="49" fillId="0" borderId="6" xfId="0" applyNumberFormat="1" applyFont="1" applyBorder="1" applyAlignment="1">
      <alignment horizontal="center" vertical="center" wrapText="1" shrinkToFit="1"/>
    </xf>
    <xf numFmtId="3" fontId="21" fillId="0" borderId="6" xfId="35" applyNumberFormat="1" applyFont="1" applyBorder="1" applyAlignment="1">
      <alignment horizontal="center" vertical="center" wrapText="1"/>
    </xf>
    <xf numFmtId="0" fontId="49" fillId="0" borderId="6" xfId="0" applyNumberFormat="1" applyFont="1" applyFill="1" applyBorder="1" applyAlignment="1">
      <alignment horizontal="center" vertical="center" wrapText="1" shrinkToFit="1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3" fontId="13" fillId="6" borderId="22" xfId="35" applyNumberFormat="1" applyFont="1" applyFill="1" applyBorder="1" applyAlignment="1">
      <alignment horizontal="center" vertical="center" wrapText="1"/>
    </xf>
    <xf numFmtId="3" fontId="13" fillId="6" borderId="23" xfId="35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6" fillId="0" borderId="21" xfId="35" applyNumberFormat="1" applyFont="1" applyBorder="1" applyAlignment="1">
      <alignment horizontal="center" vertical="center" wrapText="1" shrinkToFit="1"/>
    </xf>
    <xf numFmtId="49" fontId="16" fillId="0" borderId="15" xfId="35" applyNumberFormat="1" applyFont="1" applyBorder="1" applyAlignment="1">
      <alignment horizontal="center" vertical="center" wrapText="1" shrinkToFit="1"/>
    </xf>
    <xf numFmtId="3" fontId="13" fillId="6" borderId="21" xfId="35" applyNumberFormat="1" applyFont="1" applyFill="1" applyBorder="1" applyAlignment="1">
      <alignment horizontal="center" vertical="center" wrapText="1"/>
    </xf>
    <xf numFmtId="3" fontId="13" fillId="6" borderId="24" xfId="35" applyNumberFormat="1" applyFont="1" applyFill="1" applyBorder="1" applyAlignment="1">
      <alignment horizontal="center" vertical="center" wrapText="1"/>
    </xf>
    <xf numFmtId="3" fontId="13" fillId="6" borderId="25" xfId="35" applyNumberFormat="1" applyFont="1" applyFill="1" applyBorder="1" applyAlignment="1">
      <alignment horizontal="center" vertical="center" wrapText="1"/>
    </xf>
    <xf numFmtId="3" fontId="13" fillId="6" borderId="26" xfId="35" applyNumberFormat="1" applyFont="1" applyFill="1" applyBorder="1" applyAlignment="1">
      <alignment horizontal="center" vertical="center" wrapText="1"/>
    </xf>
    <xf numFmtId="3" fontId="12" fillId="0" borderId="30" xfId="35" applyNumberFormat="1" applyFont="1" applyFill="1" applyBorder="1" applyAlignment="1">
      <alignment horizontal="center" vertical="center"/>
    </xf>
    <xf numFmtId="3" fontId="12" fillId="0" borderId="14" xfId="35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3" fillId="0" borderId="0" xfId="34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6" fillId="7" borderId="21" xfId="35" applyNumberFormat="1" applyFont="1" applyFill="1" applyBorder="1" applyAlignment="1">
      <alignment horizontal="center" vertical="center" wrapText="1" shrinkToFit="1"/>
    </xf>
    <xf numFmtId="49" fontId="16" fillId="7" borderId="15" xfId="35" applyNumberFormat="1" applyFont="1" applyFill="1" applyBorder="1" applyAlignment="1">
      <alignment horizontal="center" vertical="center" wrapText="1" shrinkToFit="1"/>
    </xf>
    <xf numFmtId="49" fontId="16" fillId="0" borderId="28" xfId="35" applyNumberFormat="1" applyFont="1" applyBorder="1" applyAlignment="1">
      <alignment horizontal="center" vertical="center" wrapText="1" shrinkToFit="1"/>
    </xf>
    <xf numFmtId="49" fontId="16" fillId="0" borderId="29" xfId="35" applyNumberFormat="1" applyFont="1" applyBorder="1" applyAlignment="1">
      <alignment horizontal="center" vertical="center" wrapText="1" shrinkToFit="1"/>
    </xf>
    <xf numFmtId="49" fontId="16" fillId="0" borderId="10" xfId="35" applyNumberFormat="1" applyFont="1" applyBorder="1" applyAlignment="1">
      <alignment horizontal="center" vertical="center" wrapText="1" shrinkToFit="1"/>
    </xf>
    <xf numFmtId="3" fontId="13" fillId="6" borderId="12" xfId="35" applyNumberFormat="1" applyFont="1" applyFill="1" applyBorder="1" applyAlignment="1">
      <alignment horizontal="center" vertical="center" wrapText="1"/>
    </xf>
    <xf numFmtId="3" fontId="13" fillId="6" borderId="9" xfId="35" applyNumberFormat="1" applyFont="1" applyFill="1" applyBorder="1" applyAlignment="1">
      <alignment horizontal="center" vertical="center" wrapText="1"/>
    </xf>
    <xf numFmtId="3" fontId="12" fillId="6" borderId="27" xfId="35" applyNumberFormat="1" applyFont="1" applyFill="1" applyBorder="1" applyAlignment="1">
      <alignment horizontal="center" vertical="center"/>
    </xf>
    <xf numFmtId="3" fontId="12" fillId="6" borderId="4" xfId="35" applyNumberFormat="1" applyFont="1" applyFill="1" applyBorder="1" applyAlignment="1">
      <alignment horizontal="center" vertical="center"/>
    </xf>
    <xf numFmtId="3" fontId="13" fillId="6" borderId="4" xfId="35" applyNumberFormat="1" applyFont="1" applyFill="1" applyBorder="1" applyAlignment="1">
      <alignment horizontal="center" vertical="center" wrapText="1"/>
    </xf>
    <xf numFmtId="3" fontId="13" fillId="6" borderId="14" xfId="35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49" fontId="18" fillId="0" borderId="0" xfId="35" applyNumberFormat="1" applyFont="1" applyFill="1" applyBorder="1" applyAlignment="1">
      <alignment horizontal="center" vertical="center" wrapText="1" shrinkToFit="1"/>
    </xf>
    <xf numFmtId="1" fontId="51" fillId="0" borderId="17" xfId="36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0" borderId="19" xfId="35" applyNumberFormat="1" applyFont="1" applyFill="1" applyBorder="1" applyAlignment="1">
      <alignment horizontal="center" vertical="center" wrapText="1" shrinkToFit="1"/>
    </xf>
    <xf numFmtId="0" fontId="24" fillId="0" borderId="20" xfId="35" applyNumberFormat="1" applyFont="1" applyFill="1" applyBorder="1" applyAlignment="1">
      <alignment horizontal="center" vertical="center" wrapText="1" shrinkToFit="1"/>
    </xf>
    <xf numFmtId="0" fontId="24" fillId="0" borderId="18" xfId="35" applyNumberFormat="1" applyFont="1" applyFill="1" applyBorder="1" applyAlignment="1">
      <alignment horizontal="center" vertical="center" wrapText="1" shrinkToFit="1"/>
    </xf>
    <xf numFmtId="0" fontId="19" fillId="0" borderId="0" xfId="36" applyNumberFormat="1" applyFont="1" applyFill="1" applyBorder="1" applyAlignment="1">
      <alignment horizontal="center" vertical="center" wrapText="1" shrinkToFit="1"/>
    </xf>
    <xf numFmtId="0" fontId="20" fillId="6" borderId="0" xfId="0" applyNumberFormat="1" applyFont="1" applyFill="1" applyBorder="1" applyAlignment="1">
      <alignment horizontal="center" vertical="center" wrapText="1" shrinkToFit="1"/>
    </xf>
    <xf numFmtId="0" fontId="24" fillId="0" borderId="19" xfId="0" applyNumberFormat="1" applyFont="1" applyFill="1" applyBorder="1" applyAlignment="1">
      <alignment horizontal="center" wrapText="1" shrinkToFit="1"/>
    </xf>
    <xf numFmtId="0" fontId="24" fillId="0" borderId="20" xfId="0" applyNumberFormat="1" applyFont="1" applyFill="1" applyBorder="1" applyAlignment="1">
      <alignment horizontal="center" wrapText="1" shrinkToFit="1"/>
    </xf>
    <xf numFmtId="0" fontId="51" fillId="0" borderId="17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3" fontId="51" fillId="0" borderId="17" xfId="35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 shrinkToFit="1"/>
    </xf>
    <xf numFmtId="3" fontId="55" fillId="0" borderId="17" xfId="35" applyNumberFormat="1" applyFont="1" applyFill="1" applyBorder="1" applyAlignment="1">
      <alignment horizontal="center" vertical="center" wrapText="1"/>
    </xf>
    <xf numFmtId="3" fontId="45" fillId="0" borderId="7" xfId="35" applyNumberFormat="1" applyFont="1" applyFill="1" applyBorder="1" applyAlignment="1">
      <alignment horizontal="center" vertical="center" wrapText="1"/>
    </xf>
    <xf numFmtId="3" fontId="45" fillId="0" borderId="8" xfId="35" applyNumberFormat="1" applyFont="1" applyFill="1" applyBorder="1" applyAlignment="1">
      <alignment horizontal="center" vertical="center" wrapText="1"/>
    </xf>
    <xf numFmtId="3" fontId="56" fillId="0" borderId="17" xfId="35" applyNumberFormat="1" applyFont="1" applyFill="1" applyBorder="1" applyAlignment="1">
      <alignment horizontal="center" vertical="center" wrapText="1"/>
    </xf>
    <xf numFmtId="3" fontId="56" fillId="0" borderId="7" xfId="35" applyNumberFormat="1" applyFont="1" applyFill="1" applyBorder="1" applyAlignment="1">
      <alignment horizontal="center" vertical="center" wrapText="1"/>
    </xf>
    <xf numFmtId="3" fontId="56" fillId="0" borderId="8" xfId="35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3" fontId="53" fillId="0" borderId="17" xfId="35" applyNumberFormat="1" applyFont="1" applyFill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3" fontId="55" fillId="0" borderId="7" xfId="35" applyNumberFormat="1" applyFont="1" applyFill="1" applyBorder="1" applyAlignment="1">
      <alignment horizontal="center" vertical="center" wrapText="1"/>
    </xf>
    <xf numFmtId="3" fontId="55" fillId="0" borderId="8" xfId="35" applyNumberFormat="1" applyFont="1" applyFill="1" applyBorder="1" applyAlignment="1">
      <alignment horizontal="center" vertical="center" wrapText="1"/>
    </xf>
    <xf numFmtId="0" fontId="36" fillId="0" borderId="19" xfId="0" applyNumberFormat="1" applyFont="1" applyFill="1" applyBorder="1" applyAlignment="1">
      <alignment horizontal="center" wrapText="1" shrinkToFit="1"/>
    </xf>
    <xf numFmtId="0" fontId="36" fillId="0" borderId="18" xfId="0" applyNumberFormat="1" applyFont="1" applyFill="1" applyBorder="1" applyAlignment="1">
      <alignment horizontal="center" wrapText="1" shrinkToFit="1"/>
    </xf>
    <xf numFmtId="3" fontId="51" fillId="0" borderId="7" xfId="35" applyNumberFormat="1" applyFont="1" applyFill="1" applyBorder="1" applyAlignment="1">
      <alignment horizontal="center" vertical="center" wrapText="1"/>
    </xf>
    <xf numFmtId="3" fontId="51" fillId="0" borderId="8" xfId="35" applyNumberFormat="1" applyFont="1" applyFill="1" applyBorder="1" applyAlignment="1">
      <alignment horizontal="center" vertical="center" wrapText="1"/>
    </xf>
  </cellXfs>
  <cellStyles count="40">
    <cellStyle name="_comp_1-99" xfId="1"/>
    <cellStyle name="_comp_1-99_Прайс_new" xfId="2"/>
    <cellStyle name="_comp_1-99_Прайс_TO" xfId="3"/>
    <cellStyle name="_comp_1-99_Прайс_TO_next" xfId="4"/>
    <cellStyle name="_PLDT" xfId="5"/>
    <cellStyle name="_PLDT_Прайс_new" xfId="6"/>
    <cellStyle name="_PLDT_Прайс_TO" xfId="7"/>
    <cellStyle name="_PLDT_Прайс_TO_next" xfId="8"/>
    <cellStyle name="_Soh_1-99" xfId="9"/>
    <cellStyle name="_Soh_1-99_Прайс_new" xfId="10"/>
    <cellStyle name="_Soh_1-99_Прайс_TO" xfId="11"/>
    <cellStyle name="_Soh_1-99_Прайс_TO_next" xfId="12"/>
    <cellStyle name="_View_1-99" xfId="13"/>
    <cellStyle name="_View_1-99_Прайс_new" xfId="14"/>
    <cellStyle name="_View_1-99_Прайс_TO" xfId="15"/>
    <cellStyle name="_View_1-99_Прайс_TO_next" xfId="16"/>
    <cellStyle name="’E‰Y [0.00]_laroux" xfId="17"/>
    <cellStyle name="’E‰Y_laroux" xfId="18"/>
    <cellStyle name="•WЏЂ_laroux" xfId="19"/>
    <cellStyle name="Comma [0]_CCOCPX" xfId="20"/>
    <cellStyle name="Comma_Capex" xfId="21"/>
    <cellStyle name="Currency [0]_CCOCPX" xfId="22"/>
    <cellStyle name="Currency_CCOCPX" xfId="23"/>
    <cellStyle name="Grey" xfId="24"/>
    <cellStyle name="Headline I" xfId="25"/>
    <cellStyle name="Headline II" xfId="26"/>
    <cellStyle name="Headline III" xfId="27"/>
    <cellStyle name="Input [yellow]" xfId="28"/>
    <cellStyle name="Normal - Style1" xfId="29"/>
    <cellStyle name="Normal_??????? ?????" xfId="30"/>
    <cellStyle name="Option" xfId="31"/>
    <cellStyle name="Percent [2]" xfId="32"/>
    <cellStyle name="Unit" xfId="33"/>
    <cellStyle name="Гиперссылка" xfId="34" builtinId="8"/>
    <cellStyle name="Обычный" xfId="0" builtinId="0"/>
    <cellStyle name="Обычный_HSM_1-99" xfId="35"/>
    <cellStyle name="Обычный_Листпрайс" xfId="36"/>
    <cellStyle name="Подраздел" xfId="37"/>
    <cellStyle name="Строка нечётная" xfId="38"/>
    <cellStyle name="Строка чётная" xfId="3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0</xdr:rowOff>
    </xdr:from>
    <xdr:to>
      <xdr:col>5</xdr:col>
      <xdr:colOff>0</xdr:colOff>
      <xdr:row>2</xdr:row>
      <xdr:rowOff>0</xdr:rowOff>
    </xdr:to>
    <xdr:pic>
      <xdr:nvPicPr>
        <xdr:cNvPr id="1166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47625"/>
          <a:ext cx="3524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</xdr:row>
      <xdr:rowOff>104775</xdr:rowOff>
    </xdr:from>
    <xdr:to>
      <xdr:col>7</xdr:col>
      <xdr:colOff>400050</xdr:colOff>
      <xdr:row>2</xdr:row>
      <xdr:rowOff>114300</xdr:rowOff>
    </xdr:to>
    <xdr:pic>
      <xdr:nvPicPr>
        <xdr:cNvPr id="3155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66700"/>
          <a:ext cx="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</xdr:row>
      <xdr:rowOff>104775</xdr:rowOff>
    </xdr:from>
    <xdr:to>
      <xdr:col>7</xdr:col>
      <xdr:colOff>400050</xdr:colOff>
      <xdr:row>2</xdr:row>
      <xdr:rowOff>114300</xdr:rowOff>
    </xdr:to>
    <xdr:pic>
      <xdr:nvPicPr>
        <xdr:cNvPr id="2149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76225"/>
          <a:ext cx="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88;&#1077;&#1079;&#1086;&#1085;&#1072;&#1085;&#1089;-&#1082;&#1091;&#1088;&#1089;&#1082;.&#1088;&#1092;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zonans@kursktelecom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zonans@kurskteleco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46" workbookViewId="0">
      <selection activeCell="G6" sqref="G6"/>
    </sheetView>
  </sheetViews>
  <sheetFormatPr defaultRowHeight="12.75"/>
  <cols>
    <col min="2" max="2" width="43.140625" customWidth="1"/>
    <col min="3" max="3" width="33.28515625" style="1" customWidth="1"/>
    <col min="5" max="5" width="11.42578125" customWidth="1"/>
  </cols>
  <sheetData>
    <row r="1" spans="1:5" ht="3.75" customHeight="1"/>
    <row r="2" spans="1:5" ht="65.25" customHeight="1">
      <c r="A2" s="2"/>
      <c r="B2" s="3" t="s">
        <v>587</v>
      </c>
      <c r="C2" s="4" t="s">
        <v>0</v>
      </c>
      <c r="D2" s="5"/>
      <c r="E2" s="6"/>
    </row>
    <row r="3" spans="1:5" ht="15.75" customHeight="1">
      <c r="A3" s="175" t="s">
        <v>1</v>
      </c>
      <c r="B3" s="175"/>
      <c r="C3" s="175"/>
      <c r="D3" s="175"/>
      <c r="E3" s="175"/>
    </row>
    <row r="4" spans="1:5" ht="13.5" customHeight="1">
      <c r="A4" s="176" t="s">
        <v>583</v>
      </c>
      <c r="B4" s="177"/>
      <c r="C4" s="177"/>
      <c r="D4" s="177"/>
      <c r="E4" s="177"/>
    </row>
    <row r="5" spans="1:5" ht="33" customHeight="1">
      <c r="A5" s="180" t="s">
        <v>518</v>
      </c>
      <c r="B5" s="181"/>
      <c r="C5" s="181"/>
      <c r="D5" s="182"/>
      <c r="E5" s="7" t="s">
        <v>182</v>
      </c>
    </row>
    <row r="6" spans="1:5" ht="32.25" customHeight="1">
      <c r="A6" s="12"/>
      <c r="B6" s="8" t="s">
        <v>161</v>
      </c>
      <c r="C6" s="187" t="s">
        <v>166</v>
      </c>
      <c r="D6" s="188"/>
      <c r="E6" s="9">
        <v>3600</v>
      </c>
    </row>
    <row r="7" spans="1:5" ht="44.25" customHeight="1">
      <c r="A7" s="38"/>
      <c r="B7" s="39" t="s">
        <v>162</v>
      </c>
      <c r="C7" s="184" t="s">
        <v>165</v>
      </c>
      <c r="D7" s="184"/>
      <c r="E7" s="40">
        <v>1800</v>
      </c>
    </row>
    <row r="8" spans="1:5" ht="48" customHeight="1">
      <c r="A8" s="56"/>
      <c r="B8" s="57" t="s">
        <v>163</v>
      </c>
      <c r="C8" s="171" t="s">
        <v>164</v>
      </c>
      <c r="D8" s="172"/>
      <c r="E8" s="58">
        <v>900</v>
      </c>
    </row>
    <row r="9" spans="1:5" ht="33" customHeight="1">
      <c r="A9" s="178" t="s">
        <v>6</v>
      </c>
      <c r="B9" s="179"/>
      <c r="C9" s="179"/>
      <c r="D9" s="179"/>
      <c r="E9" s="179"/>
    </row>
    <row r="10" spans="1:5" ht="31.5" customHeight="1">
      <c r="A10" s="45"/>
      <c r="B10" s="47" t="s">
        <v>173</v>
      </c>
      <c r="C10" s="183" t="s">
        <v>166</v>
      </c>
      <c r="D10" s="183"/>
      <c r="E10" s="44">
        <v>1960</v>
      </c>
    </row>
    <row r="11" spans="1:5" ht="38.25" customHeight="1">
      <c r="A11" s="38"/>
      <c r="B11" s="41" t="s">
        <v>174</v>
      </c>
      <c r="C11" s="161" t="s">
        <v>165</v>
      </c>
      <c r="D11" s="162"/>
      <c r="E11" s="40">
        <v>1280</v>
      </c>
    </row>
    <row r="12" spans="1:5" ht="33.75" customHeight="1">
      <c r="A12" s="38"/>
      <c r="B12" s="41" t="s">
        <v>172</v>
      </c>
      <c r="C12" s="169" t="s">
        <v>164</v>
      </c>
      <c r="D12" s="170"/>
      <c r="E12" s="9">
        <v>960</v>
      </c>
    </row>
    <row r="13" spans="1:5" ht="36" customHeight="1">
      <c r="A13" s="38"/>
      <c r="B13" s="42" t="s">
        <v>171</v>
      </c>
      <c r="C13" s="169" t="s">
        <v>169</v>
      </c>
      <c r="D13" s="170"/>
      <c r="E13" s="13">
        <v>640</v>
      </c>
    </row>
    <row r="14" spans="1:5" ht="36" customHeight="1">
      <c r="A14" s="56"/>
      <c r="B14" s="57" t="s">
        <v>5</v>
      </c>
      <c r="C14" s="185"/>
      <c r="D14" s="185"/>
      <c r="E14" s="51">
        <v>360</v>
      </c>
    </row>
    <row r="15" spans="1:5" ht="33" customHeight="1">
      <c r="A15" s="167" t="s">
        <v>4</v>
      </c>
      <c r="B15" s="168"/>
      <c r="C15" s="168"/>
      <c r="D15" s="168"/>
      <c r="E15" s="59"/>
    </row>
    <row r="16" spans="1:5" ht="33" customHeight="1">
      <c r="A16" s="10"/>
      <c r="B16" s="47" t="s">
        <v>173</v>
      </c>
      <c r="C16" s="183" t="s">
        <v>166</v>
      </c>
      <c r="D16" s="183"/>
      <c r="E16" s="44">
        <v>1600</v>
      </c>
    </row>
    <row r="17" spans="1:5" ht="33.75" customHeight="1">
      <c r="A17" s="38"/>
      <c r="B17" s="42" t="s">
        <v>174</v>
      </c>
      <c r="C17" s="161" t="s">
        <v>165</v>
      </c>
      <c r="D17" s="162"/>
      <c r="E17" s="40">
        <v>1200</v>
      </c>
    </row>
    <row r="18" spans="1:5" ht="34.5" customHeight="1">
      <c r="A18" s="38"/>
      <c r="B18" s="42" t="s">
        <v>172</v>
      </c>
      <c r="C18" s="169" t="s">
        <v>164</v>
      </c>
      <c r="D18" s="170"/>
      <c r="E18" s="40">
        <v>640</v>
      </c>
    </row>
    <row r="19" spans="1:5" ht="36" customHeight="1">
      <c r="A19" s="38"/>
      <c r="B19" s="42" t="s">
        <v>171</v>
      </c>
      <c r="C19" s="171" t="s">
        <v>169</v>
      </c>
      <c r="D19" s="172"/>
      <c r="E19" s="58">
        <v>480</v>
      </c>
    </row>
    <row r="20" spans="1:5" ht="36" customHeight="1">
      <c r="A20" s="56"/>
      <c r="B20" s="57" t="s">
        <v>5</v>
      </c>
      <c r="C20" s="184"/>
      <c r="D20" s="184"/>
      <c r="E20" s="43">
        <v>360</v>
      </c>
    </row>
    <row r="21" spans="1:5" ht="33" customHeight="1">
      <c r="A21" s="167" t="s">
        <v>2</v>
      </c>
      <c r="B21" s="168"/>
      <c r="C21" s="168"/>
      <c r="D21" s="168"/>
      <c r="E21" s="59"/>
    </row>
    <row r="22" spans="1:5" ht="33" customHeight="1">
      <c r="A22" s="60"/>
      <c r="B22" s="61" t="s">
        <v>170</v>
      </c>
      <c r="C22" s="183" t="s">
        <v>166</v>
      </c>
      <c r="D22" s="183"/>
      <c r="E22" s="46">
        <v>1920</v>
      </c>
    </row>
    <row r="23" spans="1:5" ht="27.75" customHeight="1">
      <c r="A23" s="45"/>
      <c r="B23" s="39" t="s">
        <v>168</v>
      </c>
      <c r="C23" s="161" t="s">
        <v>165</v>
      </c>
      <c r="D23" s="162"/>
      <c r="E23" s="46">
        <v>960</v>
      </c>
    </row>
    <row r="24" spans="1:5" ht="42.75" customHeight="1">
      <c r="B24" s="42" t="s">
        <v>167</v>
      </c>
      <c r="C24" s="169" t="s">
        <v>164</v>
      </c>
      <c r="D24" s="170"/>
      <c r="E24" s="43">
        <v>720</v>
      </c>
    </row>
    <row r="25" spans="1:5" ht="33" customHeight="1">
      <c r="A25" s="56"/>
      <c r="B25" s="62" t="s">
        <v>3</v>
      </c>
      <c r="C25" s="171" t="s">
        <v>169</v>
      </c>
      <c r="D25" s="172"/>
      <c r="E25" s="51">
        <v>480</v>
      </c>
    </row>
    <row r="26" spans="1:5" ht="33" customHeight="1">
      <c r="A26" s="167" t="s">
        <v>7</v>
      </c>
      <c r="B26" s="168"/>
      <c r="C26" s="168"/>
      <c r="D26" s="168"/>
      <c r="E26" s="168"/>
    </row>
    <row r="27" spans="1:5" ht="33" customHeight="1">
      <c r="A27" s="63"/>
      <c r="B27" s="64" t="s">
        <v>177</v>
      </c>
      <c r="C27" s="161" t="s">
        <v>179</v>
      </c>
      <c r="D27" s="162"/>
      <c r="E27" s="46">
        <v>640</v>
      </c>
    </row>
    <row r="28" spans="1:5" ht="33.75" customHeight="1">
      <c r="A28" s="14"/>
      <c r="B28" s="8" t="s">
        <v>178</v>
      </c>
      <c r="C28" s="169" t="s">
        <v>180</v>
      </c>
      <c r="D28" s="170"/>
      <c r="E28" s="43">
        <v>480</v>
      </c>
    </row>
    <row r="29" spans="1:5" ht="39.75" customHeight="1">
      <c r="A29" s="14"/>
      <c r="B29" s="8" t="s">
        <v>176</v>
      </c>
      <c r="C29" s="161" t="s">
        <v>179</v>
      </c>
      <c r="D29" s="162"/>
      <c r="E29" s="43">
        <v>640</v>
      </c>
    </row>
    <row r="30" spans="1:5" ht="36" customHeight="1">
      <c r="A30" s="10"/>
      <c r="B30" s="8" t="s">
        <v>175</v>
      </c>
      <c r="C30" s="169" t="s">
        <v>180</v>
      </c>
      <c r="D30" s="170"/>
      <c r="E30" s="43">
        <v>480</v>
      </c>
    </row>
    <row r="31" spans="1:5" ht="33" customHeight="1">
      <c r="A31" s="14"/>
      <c r="B31" s="8" t="s">
        <v>8</v>
      </c>
      <c r="C31" s="169" t="s">
        <v>169</v>
      </c>
      <c r="D31" s="170"/>
      <c r="E31" s="43">
        <v>480</v>
      </c>
    </row>
    <row r="32" spans="1:5" ht="33" customHeight="1">
      <c r="A32" s="48"/>
      <c r="B32" s="11" t="s">
        <v>5</v>
      </c>
      <c r="C32" s="186"/>
      <c r="D32" s="185"/>
      <c r="E32" s="51">
        <v>150</v>
      </c>
    </row>
    <row r="33" spans="1:8" ht="33" customHeight="1">
      <c r="A33" s="167" t="s">
        <v>181</v>
      </c>
      <c r="B33" s="168"/>
      <c r="C33" s="168"/>
      <c r="D33" s="168"/>
      <c r="E33" s="59"/>
    </row>
    <row r="34" spans="1:8" s="18" customFormat="1" ht="33" customHeight="1">
      <c r="A34" s="66"/>
      <c r="B34" s="53" t="s">
        <v>185</v>
      </c>
      <c r="C34" s="161" t="s">
        <v>184</v>
      </c>
      <c r="D34" s="162"/>
      <c r="E34" s="67">
        <v>960</v>
      </c>
    </row>
    <row r="35" spans="1:8" s="18" customFormat="1" ht="36" customHeight="1">
      <c r="A35" s="15"/>
      <c r="B35" s="16" t="s">
        <v>186</v>
      </c>
      <c r="C35" s="169" t="s">
        <v>187</v>
      </c>
      <c r="D35" s="170"/>
      <c r="E35" s="17">
        <v>640</v>
      </c>
    </row>
    <row r="36" spans="1:8" s="18" customFormat="1" ht="33" customHeight="1">
      <c r="A36" s="68"/>
      <c r="B36" s="57" t="s">
        <v>5</v>
      </c>
      <c r="C36" s="173"/>
      <c r="D36" s="174"/>
      <c r="E36" s="65">
        <v>250</v>
      </c>
    </row>
    <row r="37" spans="1:8" ht="33" customHeight="1">
      <c r="A37" s="167" t="s">
        <v>563</v>
      </c>
      <c r="B37" s="168"/>
      <c r="C37" s="168"/>
      <c r="D37" s="168"/>
      <c r="E37" s="59"/>
    </row>
    <row r="38" spans="1:8" s="18" customFormat="1" ht="49.5" customHeight="1">
      <c r="A38" s="66"/>
      <c r="B38" s="53" t="s">
        <v>565</v>
      </c>
      <c r="C38" s="161" t="s">
        <v>564</v>
      </c>
      <c r="D38" s="162"/>
      <c r="E38" s="67">
        <v>1980</v>
      </c>
    </row>
    <row r="39" spans="1:8" s="18" customFormat="1" ht="48" customHeight="1">
      <c r="A39" s="15"/>
      <c r="B39" s="16" t="s">
        <v>566</v>
      </c>
      <c r="C39" s="169" t="s">
        <v>567</v>
      </c>
      <c r="D39" s="170"/>
      <c r="E39" s="17">
        <v>960</v>
      </c>
    </row>
    <row r="40" spans="1:8" s="18" customFormat="1" ht="48.75" customHeight="1">
      <c r="A40" s="68"/>
      <c r="B40" s="57" t="s">
        <v>568</v>
      </c>
      <c r="C40" s="169" t="s">
        <v>569</v>
      </c>
      <c r="D40" s="170"/>
      <c r="E40" s="65">
        <v>480</v>
      </c>
    </row>
    <row r="41" spans="1:8" s="18" customFormat="1" ht="48.75" customHeight="1">
      <c r="A41" s="68"/>
      <c r="B41" s="57" t="s">
        <v>570</v>
      </c>
      <c r="C41" s="169" t="s">
        <v>571</v>
      </c>
      <c r="D41" s="170"/>
      <c r="E41" s="65">
        <v>300</v>
      </c>
    </row>
    <row r="42" spans="1:8" s="18" customFormat="1" ht="48.75" customHeight="1">
      <c r="A42" s="68"/>
      <c r="B42" s="57" t="s">
        <v>572</v>
      </c>
      <c r="C42" s="169" t="s">
        <v>573</v>
      </c>
      <c r="D42" s="170"/>
      <c r="E42" s="65">
        <v>600</v>
      </c>
    </row>
    <row r="43" spans="1:8" ht="33" customHeight="1">
      <c r="A43" s="167" t="s">
        <v>519</v>
      </c>
      <c r="B43" s="168"/>
      <c r="C43" s="168"/>
      <c r="D43" s="168"/>
      <c r="E43" s="59"/>
    </row>
    <row r="44" spans="1:8" ht="40.5" customHeight="1">
      <c r="A44" s="14"/>
      <c r="B44" s="53" t="s">
        <v>523</v>
      </c>
      <c r="C44" s="161" t="s">
        <v>524</v>
      </c>
      <c r="D44" s="162"/>
      <c r="E44" s="43">
        <v>1250</v>
      </c>
    </row>
    <row r="45" spans="1:8" s="18" customFormat="1" ht="33" customHeight="1">
      <c r="A45" s="66"/>
      <c r="B45" s="53" t="s">
        <v>520</v>
      </c>
      <c r="C45" s="161" t="s">
        <v>521</v>
      </c>
      <c r="D45" s="162"/>
      <c r="E45" s="67">
        <v>960</v>
      </c>
    </row>
    <row r="46" spans="1:8" s="18" customFormat="1" ht="33" customHeight="1">
      <c r="A46" s="15"/>
      <c r="B46" s="53" t="s">
        <v>525</v>
      </c>
      <c r="C46" s="169" t="s">
        <v>522</v>
      </c>
      <c r="D46" s="170"/>
      <c r="E46" s="65">
        <v>640</v>
      </c>
    </row>
    <row r="47" spans="1:8" s="50" customFormat="1" ht="28.5" customHeight="1">
      <c r="A47" s="163"/>
      <c r="B47" s="163"/>
      <c r="C47" s="163"/>
      <c r="D47" s="163"/>
      <c r="E47" s="163"/>
      <c r="H47" s="49"/>
    </row>
    <row r="48" spans="1:8" ht="55.5" customHeight="1">
      <c r="A48" s="55"/>
      <c r="B48" s="164" t="s">
        <v>188</v>
      </c>
      <c r="C48" s="165"/>
      <c r="D48" s="165"/>
      <c r="E48" s="166"/>
      <c r="H48" s="37"/>
    </row>
    <row r="49" spans="1:5" ht="22.5">
      <c r="A49" s="52" t="s">
        <v>0</v>
      </c>
      <c r="B49" s="53" t="s">
        <v>183</v>
      </c>
      <c r="C49" s="157"/>
      <c r="D49" s="158"/>
      <c r="E49" s="54"/>
    </row>
    <row r="50" spans="1:5" ht="33.75">
      <c r="A50" s="19" t="s">
        <v>9</v>
      </c>
      <c r="B50" s="16" t="s">
        <v>10</v>
      </c>
      <c r="C50" s="159"/>
      <c r="D50" s="160"/>
      <c r="E50" s="17"/>
    </row>
    <row r="51" spans="1:5" ht="25.5" customHeight="1">
      <c r="A51" s="189" t="s">
        <v>580</v>
      </c>
      <c r="B51" s="190"/>
      <c r="C51" s="20"/>
      <c r="D51" s="20"/>
    </row>
    <row r="52" spans="1:5" ht="36" customHeight="1">
      <c r="A52" s="191" t="s">
        <v>11</v>
      </c>
      <c r="B52" s="191"/>
      <c r="C52" s="21"/>
      <c r="D52" s="22" t="s">
        <v>584</v>
      </c>
    </row>
  </sheetData>
  <sheetProtection selectLockedCells="1" selectUnlockedCells="1"/>
  <mergeCells count="50">
    <mergeCell ref="A37:D37"/>
    <mergeCell ref="C38:D38"/>
    <mergeCell ref="C39:D39"/>
    <mergeCell ref="C40:D40"/>
    <mergeCell ref="C41:D41"/>
    <mergeCell ref="C42:D42"/>
    <mergeCell ref="C6:D6"/>
    <mergeCell ref="C18:D18"/>
    <mergeCell ref="C19:D19"/>
    <mergeCell ref="C8:D8"/>
    <mergeCell ref="A51:B51"/>
    <mergeCell ref="A52:B52"/>
    <mergeCell ref="C11:D11"/>
    <mergeCell ref="C12:D12"/>
    <mergeCell ref="C28:D28"/>
    <mergeCell ref="C29:D29"/>
    <mergeCell ref="C7:D7"/>
    <mergeCell ref="A33:D33"/>
    <mergeCell ref="C14:D14"/>
    <mergeCell ref="C32:D32"/>
    <mergeCell ref="C27:D27"/>
    <mergeCell ref="A26:E26"/>
    <mergeCell ref="C24:D24"/>
    <mergeCell ref="C30:D30"/>
    <mergeCell ref="C31:D31"/>
    <mergeCell ref="C22:D22"/>
    <mergeCell ref="A3:E3"/>
    <mergeCell ref="A4:E4"/>
    <mergeCell ref="A9:E9"/>
    <mergeCell ref="C23:D23"/>
    <mergeCell ref="A5:D5"/>
    <mergeCell ref="C10:D10"/>
    <mergeCell ref="C13:D13"/>
    <mergeCell ref="C16:D16"/>
    <mergeCell ref="C20:D20"/>
    <mergeCell ref="A21:D21"/>
    <mergeCell ref="A15:D15"/>
    <mergeCell ref="C17:D17"/>
    <mergeCell ref="C25:D25"/>
    <mergeCell ref="C34:D34"/>
    <mergeCell ref="C36:D36"/>
    <mergeCell ref="C35:D35"/>
    <mergeCell ref="C49:D49"/>
    <mergeCell ref="C50:D50"/>
    <mergeCell ref="C44:D44"/>
    <mergeCell ref="A47:E47"/>
    <mergeCell ref="B48:E48"/>
    <mergeCell ref="A43:D43"/>
    <mergeCell ref="C45:D45"/>
    <mergeCell ref="C46:D46"/>
  </mergeCells>
  <phoneticPr fontId="13" type="noConversion"/>
  <hyperlinks>
    <hyperlink ref="A4" r:id="rId1"/>
  </hyperlinks>
  <pageMargins left="0.39374999999999999" right="0" top="0.39374999999999999" bottom="0.39374999999999999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82" workbookViewId="0">
      <selection activeCell="B6" sqref="B6:C6"/>
    </sheetView>
  </sheetViews>
  <sheetFormatPr defaultRowHeight="12.75"/>
  <cols>
    <col min="1" max="1" width="18.85546875" customWidth="1"/>
    <col min="2" max="2" width="26.42578125" customWidth="1"/>
    <col min="3" max="3" width="19.42578125" customWidth="1"/>
    <col min="4" max="4" width="22.140625" customWidth="1"/>
    <col min="5" max="5" width="10" hidden="1" customWidth="1"/>
    <col min="6" max="6" width="11.140625" hidden="1" customWidth="1"/>
    <col min="7" max="7" width="21.140625" hidden="1" customWidth="1"/>
    <col min="8" max="8" width="17.85546875" hidden="1" customWidth="1"/>
    <col min="9" max="9" width="9.5703125" hidden="1" customWidth="1"/>
  </cols>
  <sheetData>
    <row r="1" spans="1:11">
      <c r="A1" s="79"/>
      <c r="B1" s="23"/>
      <c r="F1" s="23"/>
      <c r="G1" s="35"/>
      <c r="H1" s="35"/>
      <c r="I1" s="32"/>
    </row>
    <row r="2" spans="1:11" ht="90.75" customHeight="1">
      <c r="A2" s="197" t="s">
        <v>586</v>
      </c>
      <c r="B2" s="197"/>
      <c r="C2" s="197"/>
      <c r="D2" s="197"/>
      <c r="E2" s="24"/>
      <c r="F2" s="24"/>
      <c r="G2" s="69"/>
      <c r="H2" s="69"/>
      <c r="I2" s="32"/>
    </row>
    <row r="3" spans="1:11" ht="42.75" customHeight="1">
      <c r="A3" s="198" t="s">
        <v>588</v>
      </c>
      <c r="B3" s="198"/>
      <c r="C3" s="198"/>
      <c r="D3" s="198"/>
      <c r="E3" s="74"/>
      <c r="F3" s="74"/>
      <c r="G3" s="70"/>
      <c r="H3" s="70"/>
      <c r="I3" s="71"/>
    </row>
    <row r="4" spans="1:11" ht="12" customHeight="1">
      <c r="A4" s="76"/>
      <c r="B4" s="72"/>
      <c r="C4" s="72"/>
      <c r="D4" s="72"/>
      <c r="E4" s="72"/>
      <c r="F4" s="72"/>
      <c r="G4" s="73"/>
      <c r="H4" s="70"/>
      <c r="I4" s="71"/>
    </row>
    <row r="5" spans="1:11" ht="38.25" customHeight="1">
      <c r="A5" s="154" t="s">
        <v>593</v>
      </c>
      <c r="B5" s="25" t="s">
        <v>594</v>
      </c>
      <c r="C5" s="26" t="s">
        <v>13</v>
      </c>
      <c r="D5" s="155" t="s">
        <v>110</v>
      </c>
      <c r="E5" s="27" t="s">
        <v>189</v>
      </c>
      <c r="F5" s="27" t="s">
        <v>109</v>
      </c>
      <c r="G5" s="33" t="s">
        <v>104</v>
      </c>
      <c r="H5" s="33" t="s">
        <v>107</v>
      </c>
      <c r="I5" s="28" t="s">
        <v>105</v>
      </c>
    </row>
    <row r="6" spans="1:11" s="153" customFormat="1" ht="38.25" customHeight="1">
      <c r="A6" s="152"/>
      <c r="B6" s="201" t="s">
        <v>592</v>
      </c>
      <c r="C6" s="202"/>
      <c r="D6" s="149"/>
      <c r="E6" s="149"/>
      <c r="F6" s="149"/>
      <c r="G6" s="150"/>
      <c r="H6" s="150"/>
      <c r="I6" s="151"/>
    </row>
    <row r="7" spans="1:11" s="18" customFormat="1" ht="42" customHeight="1">
      <c r="A7" s="194" t="s">
        <v>430</v>
      </c>
      <c r="B7" s="81" t="s">
        <v>14</v>
      </c>
      <c r="C7" s="82" t="s">
        <v>15</v>
      </c>
      <c r="D7" s="30">
        <f t="shared" ref="D7:D53" si="0">E7+F7</f>
        <v>520</v>
      </c>
      <c r="E7" s="30">
        <v>280</v>
      </c>
      <c r="F7" s="75">
        <v>240</v>
      </c>
      <c r="G7" s="83" t="s">
        <v>431</v>
      </c>
      <c r="H7" s="83" t="s">
        <v>432</v>
      </c>
      <c r="I7" s="84">
        <v>0.5</v>
      </c>
    </row>
    <row r="8" spans="1:11" s="18" customFormat="1" ht="20.85" customHeight="1">
      <c r="A8" s="195"/>
      <c r="B8" s="81" t="s">
        <v>41</v>
      </c>
      <c r="C8" s="82" t="s">
        <v>40</v>
      </c>
      <c r="D8" s="30">
        <f t="shared" si="0"/>
        <v>520</v>
      </c>
      <c r="E8" s="30">
        <v>280</v>
      </c>
      <c r="F8" s="75">
        <v>240</v>
      </c>
      <c r="G8" s="83" t="s">
        <v>433</v>
      </c>
      <c r="H8" s="83" t="s">
        <v>434</v>
      </c>
      <c r="I8" s="84">
        <v>0.5</v>
      </c>
    </row>
    <row r="9" spans="1:11" s="18" customFormat="1" ht="21.75" customHeight="1">
      <c r="A9" s="195"/>
      <c r="B9" s="81" t="s">
        <v>39</v>
      </c>
      <c r="C9" s="82" t="s">
        <v>42</v>
      </c>
      <c r="D9" s="30">
        <f t="shared" si="0"/>
        <v>520</v>
      </c>
      <c r="E9" s="30">
        <v>280</v>
      </c>
      <c r="F9" s="75">
        <v>240</v>
      </c>
      <c r="G9" s="83" t="s">
        <v>433</v>
      </c>
      <c r="H9" s="83" t="s">
        <v>434</v>
      </c>
      <c r="I9" s="84">
        <v>0.5</v>
      </c>
    </row>
    <row r="10" spans="1:11" s="18" customFormat="1" ht="21" customHeight="1">
      <c r="A10" s="195"/>
      <c r="B10" s="81" t="s">
        <v>16</v>
      </c>
      <c r="C10" s="82" t="s">
        <v>17</v>
      </c>
      <c r="D10" s="30">
        <f t="shared" si="0"/>
        <v>520</v>
      </c>
      <c r="E10" s="30">
        <v>280</v>
      </c>
      <c r="F10" s="75">
        <v>240</v>
      </c>
      <c r="G10" s="83" t="s">
        <v>431</v>
      </c>
      <c r="H10" s="83" t="s">
        <v>432</v>
      </c>
      <c r="I10" s="84">
        <v>0.5</v>
      </c>
    </row>
    <row r="11" spans="1:11" s="18" customFormat="1" ht="21.75" customHeight="1">
      <c r="A11" s="196"/>
      <c r="B11" s="81" t="s">
        <v>18</v>
      </c>
      <c r="C11" s="82" t="s">
        <v>19</v>
      </c>
      <c r="D11" s="30">
        <f t="shared" si="0"/>
        <v>520</v>
      </c>
      <c r="E11" s="30">
        <v>280</v>
      </c>
      <c r="F11" s="75">
        <v>240</v>
      </c>
      <c r="G11" s="83" t="s">
        <v>435</v>
      </c>
      <c r="H11" s="83" t="s">
        <v>436</v>
      </c>
      <c r="I11" s="84">
        <v>0.5</v>
      </c>
    </row>
    <row r="12" spans="1:11" s="18" customFormat="1" ht="29.25" customHeight="1">
      <c r="A12" s="80"/>
      <c r="B12" s="81" t="s">
        <v>437</v>
      </c>
      <c r="C12" s="82" t="s">
        <v>21</v>
      </c>
      <c r="D12" s="30">
        <f t="shared" si="0"/>
        <v>520</v>
      </c>
      <c r="E12" s="30">
        <v>280</v>
      </c>
      <c r="F12" s="75">
        <v>240</v>
      </c>
      <c r="G12" s="83" t="s">
        <v>438</v>
      </c>
      <c r="H12" s="83" t="s">
        <v>432</v>
      </c>
      <c r="I12" s="84">
        <v>0.5</v>
      </c>
    </row>
    <row r="13" spans="1:11" s="18" customFormat="1" ht="25.5" customHeight="1">
      <c r="A13" s="90"/>
      <c r="B13" s="81" t="s">
        <v>279</v>
      </c>
      <c r="C13" s="82" t="s">
        <v>280</v>
      </c>
      <c r="D13" s="30">
        <f t="shared" si="0"/>
        <v>520</v>
      </c>
      <c r="E13" s="30">
        <v>280</v>
      </c>
      <c r="F13" s="75">
        <v>240</v>
      </c>
      <c r="G13" s="83" t="s">
        <v>439</v>
      </c>
      <c r="H13" s="83" t="s">
        <v>434</v>
      </c>
      <c r="I13" s="84">
        <v>0.5</v>
      </c>
    </row>
    <row r="14" spans="1:11" s="18" customFormat="1" ht="20.85" customHeight="1">
      <c r="A14" s="90"/>
      <c r="B14" s="81" t="s">
        <v>506</v>
      </c>
      <c r="C14" s="82" t="s">
        <v>507</v>
      </c>
      <c r="D14" s="30">
        <f>E14+F14</f>
        <v>520</v>
      </c>
      <c r="E14" s="30">
        <v>280</v>
      </c>
      <c r="F14" s="75">
        <v>240</v>
      </c>
      <c r="G14" s="83" t="s">
        <v>439</v>
      </c>
      <c r="H14" s="83" t="s">
        <v>434</v>
      </c>
      <c r="I14" s="84">
        <v>0.5</v>
      </c>
      <c r="J14" s="104"/>
      <c r="K14" s="104"/>
    </row>
    <row r="15" spans="1:11" s="18" customFormat="1" ht="21.6" customHeight="1">
      <c r="A15" s="90"/>
      <c r="B15" s="81" t="s">
        <v>22</v>
      </c>
      <c r="C15" s="82" t="s">
        <v>23</v>
      </c>
      <c r="D15" s="30">
        <f t="shared" si="0"/>
        <v>520</v>
      </c>
      <c r="E15" s="30">
        <v>280</v>
      </c>
      <c r="F15" s="75">
        <v>240</v>
      </c>
      <c r="G15" s="83" t="s">
        <v>435</v>
      </c>
      <c r="H15" s="83" t="s">
        <v>436</v>
      </c>
      <c r="I15" s="84">
        <v>0.5</v>
      </c>
    </row>
    <row r="16" spans="1:11" s="18" customFormat="1" ht="20.85" customHeight="1">
      <c r="A16" s="80"/>
      <c r="B16" s="81" t="s">
        <v>24</v>
      </c>
      <c r="C16" s="82" t="s">
        <v>25</v>
      </c>
      <c r="D16" s="30">
        <f t="shared" si="0"/>
        <v>520</v>
      </c>
      <c r="E16" s="30">
        <v>280</v>
      </c>
      <c r="F16" s="75">
        <v>240</v>
      </c>
      <c r="G16" s="83" t="s">
        <v>435</v>
      </c>
      <c r="H16" s="83" t="s">
        <v>436</v>
      </c>
      <c r="I16" s="84">
        <v>0.5</v>
      </c>
    </row>
    <row r="17" spans="1:9" s="18" customFormat="1" ht="21.6" customHeight="1">
      <c r="A17" s="80"/>
      <c r="B17" s="81" t="s">
        <v>26</v>
      </c>
      <c r="C17" s="82" t="s">
        <v>27</v>
      </c>
      <c r="D17" s="30">
        <f t="shared" si="0"/>
        <v>520</v>
      </c>
      <c r="E17" s="30">
        <v>280</v>
      </c>
      <c r="F17" s="75">
        <v>240</v>
      </c>
      <c r="G17" s="83" t="s">
        <v>441</v>
      </c>
      <c r="H17" s="83" t="s">
        <v>436</v>
      </c>
      <c r="I17" s="84">
        <v>0.5</v>
      </c>
    </row>
    <row r="18" spans="1:9" s="18" customFormat="1" ht="21.6" customHeight="1">
      <c r="A18" s="80"/>
      <c r="B18" s="81" t="s">
        <v>26</v>
      </c>
      <c r="C18" s="82" t="s">
        <v>28</v>
      </c>
      <c r="D18" s="30">
        <f t="shared" si="0"/>
        <v>520</v>
      </c>
      <c r="E18" s="30">
        <v>280</v>
      </c>
      <c r="F18" s="75">
        <v>240</v>
      </c>
      <c r="G18" s="83" t="s">
        <v>441</v>
      </c>
      <c r="H18" s="83" t="s">
        <v>436</v>
      </c>
      <c r="I18" s="84">
        <v>0.5</v>
      </c>
    </row>
    <row r="19" spans="1:9" s="18" customFormat="1" ht="21.6" customHeight="1">
      <c r="A19" s="80"/>
      <c r="B19" s="81" t="s">
        <v>29</v>
      </c>
      <c r="C19" s="82" t="s">
        <v>442</v>
      </c>
      <c r="D19" s="30">
        <f t="shared" si="0"/>
        <v>520</v>
      </c>
      <c r="E19" s="30">
        <v>280</v>
      </c>
      <c r="F19" s="75">
        <v>240</v>
      </c>
      <c r="G19" s="83" t="s">
        <v>441</v>
      </c>
      <c r="H19" s="83" t="s">
        <v>436</v>
      </c>
      <c r="I19" s="84">
        <v>0.5</v>
      </c>
    </row>
    <row r="20" spans="1:9" s="18" customFormat="1" ht="29.25" customHeight="1">
      <c r="A20" s="119"/>
      <c r="B20" s="81" t="s">
        <v>248</v>
      </c>
      <c r="C20" s="82" t="s">
        <v>249</v>
      </c>
      <c r="D20" s="30">
        <f t="shared" si="0"/>
        <v>630</v>
      </c>
      <c r="E20" s="30">
        <v>390</v>
      </c>
      <c r="F20" s="75">
        <v>240</v>
      </c>
      <c r="G20" s="83" t="s">
        <v>443</v>
      </c>
      <c r="H20" s="83" t="s">
        <v>436</v>
      </c>
      <c r="I20" s="84">
        <v>0.5</v>
      </c>
    </row>
    <row r="21" spans="1:9" s="18" customFormat="1" ht="30.75" customHeight="1">
      <c r="A21" s="80"/>
      <c r="B21" s="81" t="s">
        <v>446</v>
      </c>
      <c r="C21" s="82" t="s">
        <v>111</v>
      </c>
      <c r="D21" s="30">
        <f t="shared" si="0"/>
        <v>630</v>
      </c>
      <c r="E21" s="30">
        <v>390</v>
      </c>
      <c r="F21" s="75">
        <v>240</v>
      </c>
      <c r="G21" s="83" t="s">
        <v>443</v>
      </c>
      <c r="H21" s="83" t="s">
        <v>436</v>
      </c>
      <c r="I21" s="84">
        <v>0.5</v>
      </c>
    </row>
    <row r="22" spans="1:9" s="18" customFormat="1" ht="30.75" customHeight="1">
      <c r="A22" s="122"/>
      <c r="B22" s="140" t="s">
        <v>254</v>
      </c>
      <c r="C22" s="124" t="s">
        <v>324</v>
      </c>
      <c r="D22" s="30">
        <f>E22+F22</f>
        <v>780</v>
      </c>
      <c r="E22" s="30">
        <v>540</v>
      </c>
      <c r="F22" s="75">
        <v>240</v>
      </c>
      <c r="G22" s="83" t="s">
        <v>457</v>
      </c>
      <c r="H22" s="83" t="s">
        <v>458</v>
      </c>
      <c r="I22" s="84">
        <v>0.5</v>
      </c>
    </row>
    <row r="23" spans="1:9" s="18" customFormat="1" ht="22.35" customHeight="1">
      <c r="A23" s="80"/>
      <c r="B23" s="81" t="s">
        <v>31</v>
      </c>
      <c r="C23" s="82" t="s">
        <v>32</v>
      </c>
      <c r="D23" s="30">
        <f t="shared" si="0"/>
        <v>740</v>
      </c>
      <c r="E23" s="30">
        <v>440</v>
      </c>
      <c r="F23" s="75">
        <v>300</v>
      </c>
      <c r="G23" s="83" t="s">
        <v>444</v>
      </c>
      <c r="H23" s="83" t="s">
        <v>445</v>
      </c>
      <c r="I23" s="84">
        <v>0.75</v>
      </c>
    </row>
    <row r="24" spans="1:9" s="18" customFormat="1" ht="24" customHeight="1">
      <c r="A24" s="91"/>
      <c r="B24" s="81" t="s">
        <v>73</v>
      </c>
      <c r="C24" s="82" t="s">
        <v>108</v>
      </c>
      <c r="D24" s="30">
        <f t="shared" si="0"/>
        <v>740</v>
      </c>
      <c r="E24" s="30">
        <v>440</v>
      </c>
      <c r="F24" s="75">
        <v>300</v>
      </c>
      <c r="G24" s="83" t="s">
        <v>447</v>
      </c>
      <c r="H24" s="83" t="s">
        <v>448</v>
      </c>
      <c r="I24" s="84">
        <v>0.75</v>
      </c>
    </row>
    <row r="25" spans="1:9" s="18" customFormat="1" ht="20.25" customHeight="1">
      <c r="A25" s="89"/>
      <c r="B25" s="81" t="s">
        <v>74</v>
      </c>
      <c r="C25" s="82" t="s">
        <v>450</v>
      </c>
      <c r="D25" s="30">
        <f t="shared" si="0"/>
        <v>760</v>
      </c>
      <c r="E25" s="30">
        <v>460</v>
      </c>
      <c r="F25" s="75">
        <v>300</v>
      </c>
      <c r="G25" s="83" t="s">
        <v>449</v>
      </c>
      <c r="H25" s="83" t="s">
        <v>448</v>
      </c>
      <c r="I25" s="84">
        <v>0.75</v>
      </c>
    </row>
    <row r="26" spans="1:9" s="18" customFormat="1" ht="22.35" customHeight="1">
      <c r="A26" s="89"/>
      <c r="B26" s="81" t="s">
        <v>33</v>
      </c>
      <c r="C26" s="82" t="s">
        <v>451</v>
      </c>
      <c r="D26" s="30">
        <f t="shared" si="0"/>
        <v>760</v>
      </c>
      <c r="E26" s="30">
        <v>460</v>
      </c>
      <c r="F26" s="75">
        <v>300</v>
      </c>
      <c r="G26" s="83" t="s">
        <v>449</v>
      </c>
      <c r="H26" s="83" t="s">
        <v>448</v>
      </c>
      <c r="I26" s="84">
        <v>0.75</v>
      </c>
    </row>
    <row r="27" spans="1:9" s="18" customFormat="1" ht="22.35" customHeight="1">
      <c r="A27" s="89"/>
      <c r="B27" s="86" t="s">
        <v>530</v>
      </c>
      <c r="C27" s="29" t="s">
        <v>532</v>
      </c>
      <c r="D27" s="30">
        <f t="shared" si="0"/>
        <v>790</v>
      </c>
      <c r="E27" s="30">
        <v>490</v>
      </c>
      <c r="F27" s="75">
        <v>300</v>
      </c>
      <c r="G27" s="83" t="s">
        <v>531</v>
      </c>
      <c r="H27" s="83" t="s">
        <v>453</v>
      </c>
      <c r="I27" s="84">
        <v>0.75</v>
      </c>
    </row>
    <row r="28" spans="1:9" s="18" customFormat="1" ht="26.25" customHeight="1">
      <c r="A28" s="89"/>
      <c r="B28" s="81" t="s">
        <v>77</v>
      </c>
      <c r="C28" s="82" t="s">
        <v>78</v>
      </c>
      <c r="D28" s="30">
        <v>900</v>
      </c>
      <c r="E28" s="30">
        <v>540</v>
      </c>
      <c r="F28" s="75">
        <v>360</v>
      </c>
      <c r="G28" s="83" t="s">
        <v>452</v>
      </c>
      <c r="H28" s="83" t="s">
        <v>453</v>
      </c>
      <c r="I28" s="84">
        <v>0.75</v>
      </c>
    </row>
    <row r="29" spans="1:9" s="18" customFormat="1" ht="21.75" customHeight="1">
      <c r="A29" s="80"/>
      <c r="B29" s="81" t="s">
        <v>36</v>
      </c>
      <c r="C29" s="82" t="s">
        <v>456</v>
      </c>
      <c r="D29" s="30">
        <f t="shared" si="0"/>
        <v>900</v>
      </c>
      <c r="E29" s="30">
        <v>540</v>
      </c>
      <c r="F29" s="75">
        <v>360</v>
      </c>
      <c r="G29" s="83" t="s">
        <v>454</v>
      </c>
      <c r="H29" s="83" t="s">
        <v>455</v>
      </c>
      <c r="I29" s="84">
        <v>0.75</v>
      </c>
    </row>
    <row r="30" spans="1:9" s="18" customFormat="1" ht="22.5" customHeight="1">
      <c r="A30" s="80"/>
      <c r="B30" s="81" t="s">
        <v>250</v>
      </c>
      <c r="C30" s="82" t="s">
        <v>252</v>
      </c>
      <c r="D30" s="30"/>
      <c r="E30" s="30"/>
      <c r="F30" s="75"/>
      <c r="G30" s="83"/>
      <c r="H30" s="83"/>
      <c r="I30" s="84"/>
    </row>
    <row r="31" spans="1:9" s="18" customFormat="1" ht="22.5" customHeight="1">
      <c r="A31" s="80"/>
      <c r="B31" s="81" t="s">
        <v>250</v>
      </c>
      <c r="C31" s="82" t="s">
        <v>251</v>
      </c>
      <c r="D31" s="30"/>
      <c r="E31" s="30"/>
      <c r="F31" s="75"/>
      <c r="G31" s="83"/>
      <c r="H31" s="83"/>
      <c r="I31" s="84"/>
    </row>
    <row r="32" spans="1:9" s="18" customFormat="1" ht="24.6" customHeight="1">
      <c r="A32" s="90"/>
      <c r="B32" s="81" t="s">
        <v>37</v>
      </c>
      <c r="C32" s="82" t="s">
        <v>38</v>
      </c>
      <c r="D32" s="30">
        <f t="shared" si="0"/>
        <v>1030</v>
      </c>
      <c r="E32" s="30">
        <v>670</v>
      </c>
      <c r="F32" s="75">
        <v>360</v>
      </c>
      <c r="G32" s="83" t="s">
        <v>459</v>
      </c>
      <c r="H32" s="83" t="s">
        <v>460</v>
      </c>
      <c r="I32" s="84">
        <v>0.75</v>
      </c>
    </row>
    <row r="33" spans="1:9" s="18" customFormat="1" ht="38.25" customHeight="1">
      <c r="A33" s="91"/>
      <c r="B33" s="81" t="s">
        <v>191</v>
      </c>
      <c r="C33" s="82" t="s">
        <v>462</v>
      </c>
      <c r="D33" s="30">
        <f>E33+F33</f>
        <v>1030</v>
      </c>
      <c r="E33" s="30">
        <v>670</v>
      </c>
      <c r="F33" s="75">
        <v>360</v>
      </c>
      <c r="G33" s="83" t="s">
        <v>461</v>
      </c>
      <c r="H33" s="83" t="s">
        <v>463</v>
      </c>
      <c r="I33" s="84">
        <v>0.75</v>
      </c>
    </row>
    <row r="34" spans="1:9" s="18" customFormat="1" ht="38.25" customHeight="1">
      <c r="A34" s="91"/>
      <c r="B34" s="147" t="s">
        <v>582</v>
      </c>
      <c r="C34" s="29" t="s">
        <v>581</v>
      </c>
      <c r="D34" s="30">
        <v>960</v>
      </c>
      <c r="E34" s="30"/>
      <c r="F34" s="75"/>
      <c r="G34" s="83"/>
      <c r="H34" s="83"/>
      <c r="I34" s="84"/>
    </row>
    <row r="35" spans="1:9" s="18" customFormat="1" ht="38.25" customHeight="1">
      <c r="A35" s="91"/>
      <c r="B35" s="121" t="s">
        <v>534</v>
      </c>
      <c r="C35" s="82" t="s">
        <v>535</v>
      </c>
      <c r="D35" s="30">
        <f>E35+F35</f>
        <v>1030</v>
      </c>
      <c r="E35" s="30">
        <v>670</v>
      </c>
      <c r="F35" s="75">
        <v>360</v>
      </c>
      <c r="G35" s="83" t="s">
        <v>461</v>
      </c>
      <c r="H35" s="83" t="s">
        <v>455</v>
      </c>
      <c r="I35" s="84">
        <v>0.75</v>
      </c>
    </row>
    <row r="36" spans="1:9" s="18" customFormat="1" ht="40.5" customHeight="1">
      <c r="A36" s="91"/>
      <c r="B36" s="81" t="s">
        <v>200</v>
      </c>
      <c r="C36" s="82" t="s">
        <v>201</v>
      </c>
      <c r="D36" s="30">
        <f>E36+F36</f>
        <v>1030</v>
      </c>
      <c r="E36" s="30">
        <v>670</v>
      </c>
      <c r="F36" s="75">
        <v>360</v>
      </c>
      <c r="G36" s="83" t="s">
        <v>461</v>
      </c>
      <c r="H36" s="83"/>
      <c r="I36" s="84">
        <v>0.75</v>
      </c>
    </row>
    <row r="37" spans="1:9" s="18" customFormat="1" ht="40.5" customHeight="1">
      <c r="A37" s="122"/>
      <c r="B37" s="123" t="s">
        <v>502</v>
      </c>
      <c r="C37" s="144" t="s">
        <v>247</v>
      </c>
      <c r="D37" s="30">
        <f>E37+F37</f>
        <v>850</v>
      </c>
      <c r="E37" s="30">
        <v>490</v>
      </c>
      <c r="F37" s="75">
        <v>360</v>
      </c>
      <c r="G37" s="83" t="s">
        <v>546</v>
      </c>
      <c r="H37" s="83"/>
      <c r="I37" s="84">
        <v>0.75</v>
      </c>
    </row>
    <row r="38" spans="1:9" s="18" customFormat="1" ht="40.5" customHeight="1">
      <c r="A38" s="91"/>
      <c r="B38" s="81" t="s">
        <v>194</v>
      </c>
      <c r="C38" s="82" t="s">
        <v>211</v>
      </c>
      <c r="D38" s="30">
        <f>E38+F38</f>
        <v>1150</v>
      </c>
      <c r="E38" s="30">
        <v>790</v>
      </c>
      <c r="F38" s="75">
        <v>360</v>
      </c>
      <c r="G38" s="83" t="s">
        <v>464</v>
      </c>
      <c r="H38" s="83"/>
      <c r="I38" s="84">
        <v>0.75</v>
      </c>
    </row>
    <row r="39" spans="1:9" s="18" customFormat="1" ht="40.5" customHeight="1">
      <c r="A39" s="110"/>
      <c r="B39" s="203" t="s">
        <v>411</v>
      </c>
      <c r="C39" s="193"/>
      <c r="D39" s="30"/>
      <c r="E39" s="30"/>
      <c r="F39" s="75"/>
      <c r="G39" s="83"/>
      <c r="H39" s="83"/>
      <c r="I39" s="84"/>
    </row>
    <row r="40" spans="1:9" s="18" customFormat="1" ht="39.75" customHeight="1">
      <c r="A40" s="199" t="s">
        <v>43</v>
      </c>
      <c r="B40" s="86" t="s">
        <v>44</v>
      </c>
      <c r="C40" s="82" t="s">
        <v>45</v>
      </c>
      <c r="D40" s="30">
        <f t="shared" si="0"/>
        <v>520</v>
      </c>
      <c r="E40" s="30">
        <v>280</v>
      </c>
      <c r="F40" s="75">
        <v>240</v>
      </c>
      <c r="G40" s="83" t="s">
        <v>465</v>
      </c>
      <c r="H40" s="83" t="s">
        <v>466</v>
      </c>
      <c r="I40" s="84">
        <v>0.5</v>
      </c>
    </row>
    <row r="41" spans="1:9" s="18" customFormat="1" ht="24.6" customHeight="1">
      <c r="A41" s="200"/>
      <c r="B41" s="81" t="s">
        <v>46</v>
      </c>
      <c r="C41" s="82" t="s">
        <v>47</v>
      </c>
      <c r="D41" s="30">
        <f t="shared" si="0"/>
        <v>520</v>
      </c>
      <c r="E41" s="30">
        <v>280</v>
      </c>
      <c r="F41" s="75">
        <v>240</v>
      </c>
      <c r="G41" s="83" t="s">
        <v>467</v>
      </c>
      <c r="H41" s="83" t="s">
        <v>440</v>
      </c>
      <c r="I41" s="84">
        <v>0.5</v>
      </c>
    </row>
    <row r="42" spans="1:9" s="18" customFormat="1" ht="39.75" customHeight="1">
      <c r="A42" s="200"/>
      <c r="B42" s="81" t="s">
        <v>48</v>
      </c>
      <c r="C42" s="82" t="s">
        <v>49</v>
      </c>
      <c r="D42" s="30">
        <f t="shared" si="0"/>
        <v>520</v>
      </c>
      <c r="E42" s="30">
        <v>280</v>
      </c>
      <c r="F42" s="75">
        <v>240</v>
      </c>
      <c r="G42" s="83" t="s">
        <v>468</v>
      </c>
      <c r="H42" s="83" t="s">
        <v>436</v>
      </c>
      <c r="I42" s="84">
        <v>0.5</v>
      </c>
    </row>
    <row r="43" spans="1:9" s="18" customFormat="1" ht="29.25" customHeight="1">
      <c r="A43" s="103"/>
      <c r="B43" s="81" t="s">
        <v>53</v>
      </c>
      <c r="C43" s="82" t="s">
        <v>54</v>
      </c>
      <c r="D43" s="30">
        <f>E43+F43</f>
        <v>520</v>
      </c>
      <c r="E43" s="30">
        <v>280</v>
      </c>
      <c r="F43" s="75">
        <v>240</v>
      </c>
      <c r="G43" s="83" t="s">
        <v>468</v>
      </c>
      <c r="H43" s="83" t="s">
        <v>436</v>
      </c>
      <c r="I43" s="84">
        <v>0.5</v>
      </c>
    </row>
    <row r="44" spans="1:9" s="18" customFormat="1" ht="24" customHeight="1">
      <c r="A44" s="80"/>
      <c r="B44" s="81" t="s">
        <v>205</v>
      </c>
      <c r="C44" s="82"/>
      <c r="D44" s="30">
        <f t="shared" si="0"/>
        <v>520</v>
      </c>
      <c r="E44" s="30">
        <v>280</v>
      </c>
      <c r="F44" s="75">
        <v>240</v>
      </c>
      <c r="G44" s="83"/>
      <c r="H44" s="83"/>
      <c r="I44" s="84">
        <v>0.5</v>
      </c>
    </row>
    <row r="45" spans="1:9" s="18" customFormat="1" ht="22.35" customHeight="1">
      <c r="A45" s="80"/>
      <c r="B45" s="81" t="s">
        <v>205</v>
      </c>
      <c r="C45" s="82"/>
      <c r="D45" s="30">
        <f t="shared" si="0"/>
        <v>520</v>
      </c>
      <c r="E45" s="30">
        <v>280</v>
      </c>
      <c r="F45" s="75">
        <v>240</v>
      </c>
      <c r="G45" s="83"/>
      <c r="H45" s="83"/>
      <c r="I45" s="84">
        <v>0.5</v>
      </c>
    </row>
    <row r="46" spans="1:9" s="18" customFormat="1" ht="22.35" customHeight="1">
      <c r="A46" s="80"/>
      <c r="B46" s="81" t="s">
        <v>51</v>
      </c>
      <c r="C46" s="82" t="s">
        <v>52</v>
      </c>
      <c r="D46" s="30">
        <f t="shared" si="0"/>
        <v>520</v>
      </c>
      <c r="E46" s="30">
        <v>280</v>
      </c>
      <c r="F46" s="75">
        <v>240</v>
      </c>
      <c r="G46" s="83" t="s">
        <v>438</v>
      </c>
      <c r="H46" s="83" t="s">
        <v>440</v>
      </c>
      <c r="I46" s="84">
        <v>0.5</v>
      </c>
    </row>
    <row r="47" spans="1:9" s="18" customFormat="1" ht="24" customHeight="1">
      <c r="A47" s="80"/>
      <c r="B47" s="81" t="s">
        <v>50</v>
      </c>
      <c r="C47" s="82">
        <v>703</v>
      </c>
      <c r="D47" s="30">
        <f t="shared" si="0"/>
        <v>520</v>
      </c>
      <c r="E47" s="30">
        <v>280</v>
      </c>
      <c r="F47" s="75">
        <v>240</v>
      </c>
      <c r="G47" s="83" t="s">
        <v>438</v>
      </c>
      <c r="H47" s="83" t="s">
        <v>440</v>
      </c>
      <c r="I47" s="84">
        <v>0.5</v>
      </c>
    </row>
    <row r="48" spans="1:9" s="18" customFormat="1" ht="22.35" customHeight="1">
      <c r="A48" s="80"/>
      <c r="B48" s="81" t="s">
        <v>206</v>
      </c>
      <c r="C48" s="82">
        <v>708</v>
      </c>
      <c r="D48" s="30">
        <f t="shared" si="0"/>
        <v>520</v>
      </c>
      <c r="E48" s="30">
        <v>280</v>
      </c>
      <c r="F48" s="75">
        <v>240</v>
      </c>
      <c r="G48" s="83" t="s">
        <v>439</v>
      </c>
      <c r="H48" s="83" t="s">
        <v>434</v>
      </c>
      <c r="I48" s="84">
        <v>0.5</v>
      </c>
    </row>
    <row r="49" spans="1:9" s="18" customFormat="1" ht="22.35" customHeight="1">
      <c r="A49" s="80"/>
      <c r="B49" s="81" t="s">
        <v>55</v>
      </c>
      <c r="C49" s="82">
        <v>712</v>
      </c>
      <c r="D49" s="30">
        <f t="shared" si="0"/>
        <v>520</v>
      </c>
      <c r="E49" s="30">
        <v>280</v>
      </c>
      <c r="F49" s="75">
        <v>240</v>
      </c>
      <c r="G49" s="83" t="s">
        <v>439</v>
      </c>
      <c r="H49" s="83" t="s">
        <v>434</v>
      </c>
      <c r="I49" s="84">
        <v>0.5</v>
      </c>
    </row>
    <row r="50" spans="1:9" s="18" customFormat="1" ht="22.35" customHeight="1">
      <c r="A50" s="80"/>
      <c r="B50" s="81" t="s">
        <v>207</v>
      </c>
      <c r="C50" s="82">
        <v>713</v>
      </c>
      <c r="D50" s="30">
        <f t="shared" si="0"/>
        <v>520</v>
      </c>
      <c r="E50" s="30">
        <v>280</v>
      </c>
      <c r="F50" s="75">
        <v>240</v>
      </c>
      <c r="G50" s="83" t="s">
        <v>439</v>
      </c>
      <c r="H50" s="83" t="s">
        <v>434</v>
      </c>
      <c r="I50" s="84">
        <v>0.5</v>
      </c>
    </row>
    <row r="51" spans="1:9" s="18" customFormat="1" ht="30.75" customHeight="1">
      <c r="A51" s="80"/>
      <c r="B51" s="81" t="s">
        <v>320</v>
      </c>
      <c r="C51" s="82">
        <v>719</v>
      </c>
      <c r="D51" s="30">
        <f>E51+F51</f>
        <v>640</v>
      </c>
      <c r="E51" s="30">
        <v>400</v>
      </c>
      <c r="F51" s="75">
        <v>240</v>
      </c>
      <c r="G51" s="83" t="s">
        <v>443</v>
      </c>
      <c r="H51" s="83" t="s">
        <v>436</v>
      </c>
      <c r="I51" s="84">
        <v>0.5</v>
      </c>
    </row>
    <row r="52" spans="1:9" s="18" customFormat="1" ht="22.35" customHeight="1">
      <c r="A52" s="80"/>
      <c r="B52" s="81" t="s">
        <v>208</v>
      </c>
      <c r="C52" s="82">
        <v>725</v>
      </c>
      <c r="D52" s="30">
        <f t="shared" si="0"/>
        <v>520</v>
      </c>
      <c r="E52" s="30">
        <v>280</v>
      </c>
      <c r="F52" s="75">
        <v>240</v>
      </c>
      <c r="G52" s="83" t="s">
        <v>439</v>
      </c>
      <c r="H52" s="83" t="s">
        <v>434</v>
      </c>
      <c r="I52" s="84">
        <v>0.5</v>
      </c>
    </row>
    <row r="53" spans="1:9" s="18" customFormat="1" ht="22.35" customHeight="1">
      <c r="A53" s="80"/>
      <c r="B53" s="81" t="s">
        <v>209</v>
      </c>
      <c r="C53" s="82">
        <v>728</v>
      </c>
      <c r="D53" s="30">
        <f t="shared" si="0"/>
        <v>520</v>
      </c>
      <c r="E53" s="30">
        <v>280</v>
      </c>
      <c r="F53" s="75">
        <v>240</v>
      </c>
      <c r="G53" s="83" t="s">
        <v>439</v>
      </c>
      <c r="H53" s="83" t="s">
        <v>434</v>
      </c>
      <c r="I53" s="84">
        <v>0.5</v>
      </c>
    </row>
    <row r="54" spans="1:9" s="18" customFormat="1" ht="28.5" customHeight="1">
      <c r="A54" s="80"/>
      <c r="B54" s="86" t="s">
        <v>102</v>
      </c>
      <c r="C54" s="29">
        <v>706</v>
      </c>
      <c r="D54" s="30"/>
      <c r="E54" s="30"/>
      <c r="F54" s="75"/>
      <c r="G54" s="83"/>
      <c r="H54" s="83" t="s">
        <v>160</v>
      </c>
      <c r="I54" s="84">
        <v>0.5</v>
      </c>
    </row>
    <row r="55" spans="1:9" s="18" customFormat="1" ht="30" customHeight="1">
      <c r="A55" s="148"/>
      <c r="B55" s="192" t="s">
        <v>589</v>
      </c>
      <c r="C55" s="193"/>
      <c r="D55" s="30"/>
      <c r="E55" s="30"/>
      <c r="F55" s="75"/>
      <c r="G55" s="83"/>
      <c r="H55" s="85"/>
      <c r="I55" s="88"/>
    </row>
    <row r="56" spans="1:9" s="18" customFormat="1" ht="43.5" customHeight="1">
      <c r="A56" s="194" t="s">
        <v>56</v>
      </c>
      <c r="B56" s="86" t="s">
        <v>57</v>
      </c>
      <c r="C56" s="29"/>
      <c r="D56" s="30"/>
      <c r="E56" s="30"/>
      <c r="F56" s="75"/>
      <c r="G56" s="83" t="s">
        <v>470</v>
      </c>
      <c r="H56" s="85"/>
      <c r="I56" s="84">
        <v>0.5</v>
      </c>
    </row>
    <row r="57" spans="1:9" s="18" customFormat="1" ht="34.5" customHeight="1">
      <c r="A57" s="195"/>
      <c r="B57" s="86" t="s">
        <v>281</v>
      </c>
      <c r="C57" s="29"/>
      <c r="D57" s="30">
        <f t="shared" ref="D57:D71" si="1">E57+F57</f>
        <v>830</v>
      </c>
      <c r="E57" s="30">
        <v>590</v>
      </c>
      <c r="F57" s="75">
        <v>240</v>
      </c>
      <c r="G57" s="83" t="s">
        <v>469</v>
      </c>
      <c r="H57" s="85"/>
      <c r="I57" s="84">
        <v>0.5</v>
      </c>
    </row>
    <row r="58" spans="1:9" s="18" customFormat="1" ht="36" customHeight="1">
      <c r="A58" s="196"/>
      <c r="B58" s="86" t="s">
        <v>112</v>
      </c>
      <c r="C58" s="29"/>
      <c r="D58" s="30">
        <f t="shared" si="1"/>
        <v>520</v>
      </c>
      <c r="E58" s="30">
        <v>280</v>
      </c>
      <c r="F58" s="75">
        <v>240</v>
      </c>
      <c r="G58" s="83" t="s">
        <v>471</v>
      </c>
      <c r="H58" s="85"/>
      <c r="I58" s="84">
        <v>0.5</v>
      </c>
    </row>
    <row r="59" spans="1:9" s="18" customFormat="1" ht="23.85" customHeight="1">
      <c r="A59" s="92"/>
      <c r="B59" s="86" t="s">
        <v>59</v>
      </c>
      <c r="C59" s="29"/>
      <c r="D59" s="30">
        <f t="shared" si="1"/>
        <v>520</v>
      </c>
      <c r="E59" s="30">
        <v>280</v>
      </c>
      <c r="F59" s="75">
        <v>240</v>
      </c>
      <c r="G59" s="83" t="s">
        <v>477</v>
      </c>
      <c r="H59" s="85"/>
      <c r="I59" s="84">
        <v>0.5</v>
      </c>
    </row>
    <row r="60" spans="1:9" s="18" customFormat="1" ht="25.35" customHeight="1">
      <c r="A60" s="92"/>
      <c r="B60" s="86" t="s">
        <v>60</v>
      </c>
      <c r="C60" s="29"/>
      <c r="D60" s="30">
        <f t="shared" si="1"/>
        <v>520</v>
      </c>
      <c r="E60" s="30">
        <v>280</v>
      </c>
      <c r="F60" s="75">
        <v>240</v>
      </c>
      <c r="G60" s="83" t="s">
        <v>477</v>
      </c>
      <c r="H60" s="85"/>
      <c r="I60" s="84">
        <v>0.5</v>
      </c>
    </row>
    <row r="61" spans="1:9" s="18" customFormat="1" ht="24" customHeight="1">
      <c r="A61" s="92"/>
      <c r="B61" s="86" t="s">
        <v>197</v>
      </c>
      <c r="C61" s="29"/>
      <c r="D61" s="30">
        <f t="shared" si="1"/>
        <v>520</v>
      </c>
      <c r="E61" s="30">
        <v>280</v>
      </c>
      <c r="F61" s="75">
        <v>240</v>
      </c>
      <c r="G61" s="83" t="s">
        <v>478</v>
      </c>
      <c r="H61" s="85"/>
      <c r="I61" s="84">
        <v>0.5</v>
      </c>
    </row>
    <row r="62" spans="1:9" s="18" customFormat="1" ht="38.25" customHeight="1">
      <c r="A62" s="92"/>
      <c r="B62" s="86" t="s">
        <v>493</v>
      </c>
      <c r="C62" s="29" t="s">
        <v>307</v>
      </c>
      <c r="D62" s="30">
        <f>E62+F62</f>
        <v>580</v>
      </c>
      <c r="E62" s="30">
        <v>340</v>
      </c>
      <c r="F62" s="75">
        <v>240</v>
      </c>
      <c r="G62" s="83" t="s">
        <v>479</v>
      </c>
      <c r="H62" s="83" t="s">
        <v>483</v>
      </c>
      <c r="I62" s="84">
        <v>0.5</v>
      </c>
    </row>
    <row r="63" spans="1:9" s="18" customFormat="1" ht="38.25" customHeight="1">
      <c r="A63" s="92"/>
      <c r="B63" s="86" t="s">
        <v>493</v>
      </c>
      <c r="C63" s="29"/>
      <c r="D63" s="30">
        <f t="shared" si="1"/>
        <v>580</v>
      </c>
      <c r="E63" s="30">
        <v>340</v>
      </c>
      <c r="F63" s="75">
        <v>240</v>
      </c>
      <c r="G63" s="83" t="s">
        <v>494</v>
      </c>
      <c r="H63" s="83" t="s">
        <v>460</v>
      </c>
      <c r="I63" s="84">
        <v>0.5</v>
      </c>
    </row>
    <row r="64" spans="1:9" s="18" customFormat="1" ht="29.25" customHeight="1">
      <c r="A64" s="92"/>
      <c r="B64" s="86" t="s">
        <v>61</v>
      </c>
      <c r="C64" s="29"/>
      <c r="D64" s="30">
        <f t="shared" si="1"/>
        <v>780</v>
      </c>
      <c r="E64" s="30">
        <v>540</v>
      </c>
      <c r="F64" s="75">
        <v>240</v>
      </c>
      <c r="G64" s="83" t="s">
        <v>480</v>
      </c>
      <c r="H64" s="85"/>
      <c r="I64" s="84">
        <v>0.5</v>
      </c>
    </row>
    <row r="65" spans="1:9" s="18" customFormat="1" ht="36.75" customHeight="1">
      <c r="A65" s="92"/>
      <c r="B65" s="86" t="s">
        <v>282</v>
      </c>
      <c r="C65" s="29" t="s">
        <v>302</v>
      </c>
      <c r="D65" s="30">
        <f t="shared" si="1"/>
        <v>580</v>
      </c>
      <c r="E65" s="30">
        <v>340</v>
      </c>
      <c r="F65" s="75">
        <v>240</v>
      </c>
      <c r="G65" s="83" t="s">
        <v>481</v>
      </c>
      <c r="H65" s="83" t="s">
        <v>484</v>
      </c>
      <c r="I65" s="84">
        <v>0.75</v>
      </c>
    </row>
    <row r="66" spans="1:9" s="18" customFormat="1" ht="37.5" customHeight="1">
      <c r="A66" s="135"/>
      <c r="B66" s="86" t="s">
        <v>234</v>
      </c>
      <c r="C66" s="121" t="s">
        <v>325</v>
      </c>
      <c r="D66" s="30">
        <f t="shared" si="1"/>
        <v>990</v>
      </c>
      <c r="E66" s="30">
        <v>750</v>
      </c>
      <c r="F66" s="75">
        <v>240</v>
      </c>
      <c r="G66" s="83" t="s">
        <v>343</v>
      </c>
      <c r="H66" s="83" t="s">
        <v>344</v>
      </c>
      <c r="I66" s="84">
        <v>0.75</v>
      </c>
    </row>
    <row r="67" spans="1:9" s="18" customFormat="1" ht="37.5" customHeight="1">
      <c r="A67" s="135"/>
      <c r="B67" s="86" t="s">
        <v>236</v>
      </c>
      <c r="C67" s="134"/>
      <c r="D67" s="30">
        <f t="shared" si="1"/>
        <v>1330</v>
      </c>
      <c r="E67" s="30">
        <v>990</v>
      </c>
      <c r="F67" s="75">
        <v>340</v>
      </c>
      <c r="G67" s="83" t="s">
        <v>345</v>
      </c>
      <c r="H67" s="83" t="s">
        <v>365</v>
      </c>
      <c r="I67" s="84">
        <v>0.75</v>
      </c>
    </row>
    <row r="68" spans="1:9" s="18" customFormat="1" ht="37.5" customHeight="1">
      <c r="A68" s="135"/>
      <c r="B68" s="86" t="s">
        <v>362</v>
      </c>
      <c r="C68" s="134"/>
      <c r="D68" s="30">
        <f t="shared" si="1"/>
        <v>1530</v>
      </c>
      <c r="E68" s="30">
        <v>1190</v>
      </c>
      <c r="F68" s="75">
        <v>340</v>
      </c>
      <c r="G68" s="83" t="s">
        <v>363</v>
      </c>
      <c r="H68" s="83" t="s">
        <v>364</v>
      </c>
      <c r="I68" s="84">
        <v>1</v>
      </c>
    </row>
    <row r="69" spans="1:9" s="18" customFormat="1" ht="38.25" customHeight="1">
      <c r="A69" s="92"/>
      <c r="B69" s="86" t="s">
        <v>301</v>
      </c>
      <c r="C69" s="29" t="s">
        <v>303</v>
      </c>
      <c r="D69" s="30">
        <f t="shared" si="1"/>
        <v>580</v>
      </c>
      <c r="E69" s="30">
        <v>340</v>
      </c>
      <c r="F69" s="75">
        <v>240</v>
      </c>
      <c r="G69" s="83" t="s">
        <v>482</v>
      </c>
      <c r="H69" s="83" t="s">
        <v>485</v>
      </c>
      <c r="I69" s="84">
        <v>0.75</v>
      </c>
    </row>
    <row r="70" spans="1:9" s="18" customFormat="1" ht="37.5" customHeight="1">
      <c r="A70" s="138" t="s">
        <v>219</v>
      </c>
      <c r="B70" s="86" t="s">
        <v>204</v>
      </c>
      <c r="C70" s="29"/>
      <c r="D70" s="30">
        <f t="shared" si="1"/>
        <v>580</v>
      </c>
      <c r="E70" s="30">
        <v>340</v>
      </c>
      <c r="F70" s="75">
        <v>240</v>
      </c>
      <c r="G70" s="83" t="s">
        <v>486</v>
      </c>
      <c r="H70" s="85"/>
      <c r="I70" s="84">
        <v>0.5</v>
      </c>
    </row>
    <row r="71" spans="1:9" s="18" customFormat="1" ht="24" customHeight="1">
      <c r="A71" s="92"/>
      <c r="B71" s="146" t="s">
        <v>487</v>
      </c>
      <c r="C71" s="29"/>
      <c r="D71" s="30">
        <f t="shared" si="1"/>
        <v>170</v>
      </c>
      <c r="E71" s="30">
        <v>170</v>
      </c>
      <c r="F71" s="75"/>
      <c r="G71" s="83"/>
      <c r="H71" s="85"/>
      <c r="I71" s="84">
        <v>0.3</v>
      </c>
    </row>
    <row r="72" spans="1:9" s="18" customFormat="1" ht="34.5" customHeight="1">
      <c r="A72" s="87" t="s">
        <v>62</v>
      </c>
      <c r="B72" s="86"/>
      <c r="C72" s="29"/>
      <c r="D72" s="30">
        <v>70</v>
      </c>
      <c r="E72" s="30"/>
      <c r="F72" s="75"/>
      <c r="G72" s="83"/>
      <c r="H72" s="85"/>
      <c r="I72" s="84">
        <v>0.25</v>
      </c>
    </row>
    <row r="73" spans="1:9" s="18" customFormat="1" ht="45.75" customHeight="1">
      <c r="A73" s="90"/>
      <c r="B73" s="192" t="s">
        <v>413</v>
      </c>
      <c r="C73" s="193"/>
      <c r="D73" s="30"/>
      <c r="E73" s="30"/>
      <c r="F73" s="75"/>
      <c r="G73" s="83"/>
      <c r="H73" s="85"/>
      <c r="I73" s="88"/>
    </row>
    <row r="74" spans="1:9" s="18" customFormat="1" ht="51" customHeight="1">
      <c r="A74" s="194" t="s">
        <v>63</v>
      </c>
      <c r="B74" s="86" t="s">
        <v>64</v>
      </c>
      <c r="C74" s="29"/>
      <c r="D74" s="30">
        <f t="shared" ref="D74:D84" si="2">E74+F74</f>
        <v>520</v>
      </c>
      <c r="E74" s="30">
        <v>280</v>
      </c>
      <c r="F74" s="75">
        <v>240</v>
      </c>
      <c r="G74" s="83" t="s">
        <v>488</v>
      </c>
      <c r="H74" s="85"/>
      <c r="I74" s="84">
        <v>0.5</v>
      </c>
    </row>
    <row r="75" spans="1:9" s="18" customFormat="1" ht="24" customHeight="1">
      <c r="A75" s="195"/>
      <c r="B75" s="86" t="s">
        <v>65</v>
      </c>
      <c r="C75" s="29"/>
      <c r="D75" s="30">
        <f t="shared" si="2"/>
        <v>520</v>
      </c>
      <c r="E75" s="30">
        <v>280</v>
      </c>
      <c r="F75" s="75">
        <v>240</v>
      </c>
      <c r="G75" s="83" t="s">
        <v>489</v>
      </c>
      <c r="H75" s="85"/>
      <c r="I75" s="84">
        <v>0.5</v>
      </c>
    </row>
    <row r="76" spans="1:9" s="18" customFormat="1" ht="23.85" customHeight="1">
      <c r="A76" s="196"/>
      <c r="B76" s="86" t="s">
        <v>66</v>
      </c>
      <c r="C76" s="29"/>
      <c r="D76" s="30">
        <f t="shared" si="2"/>
        <v>520</v>
      </c>
      <c r="E76" s="30">
        <v>280</v>
      </c>
      <c r="F76" s="75">
        <v>240</v>
      </c>
      <c r="G76" s="83" t="s">
        <v>490</v>
      </c>
      <c r="H76" s="85"/>
      <c r="I76" s="84">
        <v>0.5</v>
      </c>
    </row>
    <row r="77" spans="1:9" s="18" customFormat="1" ht="32.25" customHeight="1">
      <c r="A77" s="106"/>
      <c r="B77" s="86" t="s">
        <v>287</v>
      </c>
      <c r="C77" s="29" t="s">
        <v>316</v>
      </c>
      <c r="D77" s="30">
        <f t="shared" si="2"/>
        <v>580</v>
      </c>
      <c r="E77" s="30">
        <v>340</v>
      </c>
      <c r="F77" s="75">
        <v>240</v>
      </c>
      <c r="G77" s="83" t="s">
        <v>491</v>
      </c>
      <c r="H77" s="83" t="s">
        <v>492</v>
      </c>
      <c r="I77" s="84"/>
    </row>
    <row r="78" spans="1:9" s="18" customFormat="1" ht="22.5" customHeight="1">
      <c r="A78" s="92"/>
      <c r="B78" s="86" t="s">
        <v>67</v>
      </c>
      <c r="C78" s="29"/>
      <c r="D78" s="30">
        <f t="shared" si="2"/>
        <v>520</v>
      </c>
      <c r="E78" s="30">
        <v>280</v>
      </c>
      <c r="F78" s="75">
        <v>240</v>
      </c>
      <c r="G78" s="83" t="s">
        <v>489</v>
      </c>
      <c r="H78" s="85"/>
      <c r="I78" s="84">
        <v>0.75</v>
      </c>
    </row>
    <row r="79" spans="1:9" s="18" customFormat="1" ht="31.5" customHeight="1">
      <c r="A79" s="106"/>
      <c r="B79" s="86" t="s">
        <v>288</v>
      </c>
      <c r="C79" s="82" t="s">
        <v>289</v>
      </c>
      <c r="D79" s="30">
        <f t="shared" si="2"/>
        <v>680</v>
      </c>
      <c r="E79" s="30">
        <v>440</v>
      </c>
      <c r="F79" s="75">
        <v>240</v>
      </c>
      <c r="G79" s="83" t="s">
        <v>495</v>
      </c>
      <c r="H79" s="83" t="s">
        <v>496</v>
      </c>
      <c r="I79" s="84">
        <v>0.35</v>
      </c>
    </row>
    <row r="80" spans="1:9" s="18" customFormat="1" ht="24.75" customHeight="1">
      <c r="A80" s="92"/>
      <c r="B80" s="86" t="s">
        <v>68</v>
      </c>
      <c r="C80" s="29"/>
      <c r="D80" s="30">
        <f t="shared" si="2"/>
        <v>520</v>
      </c>
      <c r="E80" s="30">
        <v>280</v>
      </c>
      <c r="F80" s="75">
        <v>240</v>
      </c>
      <c r="G80" s="83" t="s">
        <v>489</v>
      </c>
      <c r="H80" s="85"/>
      <c r="I80" s="84">
        <v>0.75</v>
      </c>
    </row>
    <row r="81" spans="1:9" s="18" customFormat="1" ht="24.6" customHeight="1">
      <c r="A81" s="92"/>
      <c r="B81" s="86" t="s">
        <v>69</v>
      </c>
      <c r="C81" s="29"/>
      <c r="D81" s="30">
        <f>E81+F81</f>
        <v>520</v>
      </c>
      <c r="E81" s="30">
        <v>280</v>
      </c>
      <c r="F81" s="75">
        <v>240</v>
      </c>
      <c r="G81" s="83" t="s">
        <v>489</v>
      </c>
      <c r="H81" s="85"/>
      <c r="I81" s="84">
        <v>0.75</v>
      </c>
    </row>
    <row r="82" spans="1:9" s="18" customFormat="1" ht="24.6" customHeight="1">
      <c r="A82" s="92"/>
      <c r="B82" s="86" t="s">
        <v>285</v>
      </c>
      <c r="C82" s="29"/>
      <c r="D82" s="30">
        <f t="shared" si="2"/>
        <v>820</v>
      </c>
      <c r="E82" s="30">
        <v>580</v>
      </c>
      <c r="F82" s="75">
        <v>240</v>
      </c>
      <c r="G82" s="83" t="s">
        <v>113</v>
      </c>
      <c r="H82" s="85"/>
      <c r="I82" s="84">
        <v>0.75</v>
      </c>
    </row>
    <row r="83" spans="1:9" s="18" customFormat="1" ht="42.75" customHeight="1">
      <c r="A83" s="138" t="s">
        <v>219</v>
      </c>
      <c r="B83" s="81" t="s">
        <v>270</v>
      </c>
      <c r="C83" s="82" t="s">
        <v>271</v>
      </c>
      <c r="D83" s="30">
        <f>E83+F83</f>
        <v>520</v>
      </c>
      <c r="E83" s="30">
        <v>280</v>
      </c>
      <c r="F83" s="75">
        <v>240</v>
      </c>
      <c r="G83" s="83" t="s">
        <v>497</v>
      </c>
      <c r="H83" s="85"/>
      <c r="I83" s="84">
        <v>0.75</v>
      </c>
    </row>
    <row r="84" spans="1:9" s="18" customFormat="1" ht="24.6" customHeight="1">
      <c r="A84" s="92"/>
      <c r="B84" s="86" t="s">
        <v>136</v>
      </c>
      <c r="C84" s="29" t="s">
        <v>135</v>
      </c>
      <c r="D84" s="30">
        <f t="shared" si="2"/>
        <v>520</v>
      </c>
      <c r="E84" s="30">
        <v>280</v>
      </c>
      <c r="F84" s="75">
        <v>240</v>
      </c>
      <c r="G84" s="83" t="s">
        <v>471</v>
      </c>
      <c r="H84" s="85"/>
      <c r="I84" s="84">
        <v>0.75</v>
      </c>
    </row>
    <row r="85" spans="1:9" s="18" customFormat="1" ht="24.6" customHeight="1">
      <c r="A85" s="92"/>
      <c r="B85" s="86" t="s">
        <v>198</v>
      </c>
      <c r="C85" s="29" t="s">
        <v>199</v>
      </c>
      <c r="D85" s="30">
        <f>E85+F85</f>
        <v>520</v>
      </c>
      <c r="E85" s="30">
        <v>280</v>
      </c>
      <c r="F85" s="75">
        <v>240</v>
      </c>
      <c r="G85" s="83" t="s">
        <v>498</v>
      </c>
      <c r="H85" s="85"/>
      <c r="I85" s="84">
        <v>0.75</v>
      </c>
    </row>
    <row r="86" spans="1:9" s="18" customFormat="1" ht="21.75" customHeight="1">
      <c r="A86" s="87" t="s">
        <v>62</v>
      </c>
      <c r="B86" s="86"/>
      <c r="C86" s="29"/>
      <c r="D86" s="30">
        <v>70</v>
      </c>
      <c r="E86" s="30"/>
      <c r="F86" s="75"/>
      <c r="G86" s="83"/>
      <c r="H86" s="85"/>
      <c r="I86" s="84">
        <v>0.25</v>
      </c>
    </row>
    <row r="87" spans="1:9" s="18" customFormat="1" ht="24" customHeight="1">
      <c r="A87" s="92"/>
      <c r="B87" s="146" t="s">
        <v>487</v>
      </c>
      <c r="C87" s="29"/>
      <c r="D87" s="30">
        <f>E87+F87</f>
        <v>170</v>
      </c>
      <c r="E87" s="30">
        <v>170</v>
      </c>
      <c r="F87" s="75"/>
      <c r="G87" s="83"/>
      <c r="H87" s="85"/>
      <c r="I87" s="84">
        <v>0.3</v>
      </c>
    </row>
    <row r="89" spans="1:9" s="18" customFormat="1" ht="40.5" customHeight="1">
      <c r="A89" s="98" t="s">
        <v>580</v>
      </c>
      <c r="B89" s="99"/>
      <c r="C89" s="20"/>
      <c r="D89" s="20"/>
      <c r="E89" s="30"/>
      <c r="F89" s="75"/>
      <c r="G89" s="83"/>
      <c r="H89" s="85"/>
      <c r="I89" s="88"/>
    </row>
    <row r="90" spans="1:9" s="18" customFormat="1" ht="40.5" customHeight="1">
      <c r="A90" s="78" t="s">
        <v>11</v>
      </c>
      <c r="B90" s="99"/>
      <c r="C90" s="100"/>
      <c r="D90" s="101" t="s">
        <v>585</v>
      </c>
      <c r="E90" s="30"/>
      <c r="F90" s="75"/>
      <c r="G90" s="83"/>
      <c r="H90" s="85"/>
      <c r="I90" s="88"/>
    </row>
  </sheetData>
  <mergeCells count="10">
    <mergeCell ref="B73:C73"/>
    <mergeCell ref="A56:A58"/>
    <mergeCell ref="A74:A76"/>
    <mergeCell ref="A2:D2"/>
    <mergeCell ref="A3:D3"/>
    <mergeCell ref="A7:A11"/>
    <mergeCell ref="A40:A42"/>
    <mergeCell ref="B6:C6"/>
    <mergeCell ref="B39:C39"/>
    <mergeCell ref="B55:C55"/>
  </mergeCells>
  <phoneticPr fontId="13" type="noConversion"/>
  <hyperlinks>
    <hyperlink ref="A3" r:id="rId1" display="305004, г. Курск, ул. К.Марса 15, т. 392712,  E –Mail: rezonans@kursktelecom.ru                                              www.rezonans-kursk.ru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tabSelected="1" topLeftCell="A145" workbookViewId="0">
      <selection activeCell="C64" sqref="C64"/>
    </sheetView>
  </sheetViews>
  <sheetFormatPr defaultRowHeight="12.75"/>
  <cols>
    <col min="1" max="1" width="44.85546875" style="98" customWidth="1"/>
    <col min="2" max="2" width="17.5703125" style="99" customWidth="1"/>
    <col min="3" max="3" width="11.5703125" style="18" customWidth="1"/>
    <col min="4" max="4" width="13.7109375" style="18" customWidth="1"/>
    <col min="5" max="5" width="16.28515625" hidden="1" customWidth="1"/>
    <col min="6" max="6" width="13.5703125" style="23" hidden="1" customWidth="1"/>
    <col min="7" max="7" width="20.140625" style="35" hidden="1" customWidth="1"/>
    <col min="8" max="8" width="16.140625" style="35" hidden="1" customWidth="1"/>
    <col min="9" max="9" width="9.5703125" style="32" hidden="1" customWidth="1"/>
    <col min="10" max="10" width="11.42578125" style="32" hidden="1" customWidth="1"/>
    <col min="11" max="11" width="10.28515625" style="32" hidden="1" customWidth="1"/>
    <col min="12" max="12" width="14.5703125" hidden="1" customWidth="1"/>
    <col min="13" max="13" width="11.28515625" hidden="1" customWidth="1"/>
    <col min="14" max="16" width="0" hidden="1" customWidth="1"/>
  </cols>
  <sheetData>
    <row r="1" spans="1:15" s="18" customFormat="1" ht="13.5" customHeight="1">
      <c r="A1" s="98"/>
      <c r="B1" s="99"/>
      <c r="F1" s="99"/>
      <c r="G1" s="96"/>
      <c r="H1" s="96"/>
      <c r="I1" s="88"/>
      <c r="J1" s="88"/>
      <c r="K1" s="88"/>
    </row>
    <row r="2" spans="1:15" s="18" customFormat="1" ht="90.75" customHeight="1">
      <c r="A2" s="197" t="s">
        <v>590</v>
      </c>
      <c r="B2" s="197"/>
      <c r="C2" s="197"/>
      <c r="D2" s="197"/>
      <c r="E2" s="24"/>
      <c r="F2" s="24"/>
      <c r="G2" s="69"/>
      <c r="H2" s="69"/>
      <c r="I2" s="88"/>
      <c r="J2" s="88"/>
      <c r="K2" s="88"/>
      <c r="N2" s="99" t="s">
        <v>372</v>
      </c>
      <c r="O2" s="18" t="s">
        <v>367</v>
      </c>
    </row>
    <row r="3" spans="1:15" s="18" customFormat="1" ht="42.75" customHeight="1">
      <c r="A3" s="204" t="s">
        <v>588</v>
      </c>
      <c r="B3" s="204"/>
      <c r="C3" s="204"/>
      <c r="D3" s="204"/>
      <c r="E3" s="111"/>
      <c r="F3" s="111"/>
      <c r="G3" s="112"/>
      <c r="H3" s="112"/>
      <c r="I3" s="88"/>
      <c r="J3" s="88"/>
      <c r="K3" s="88"/>
      <c r="N3" s="18">
        <v>72</v>
      </c>
      <c r="O3" s="18">
        <v>1.1499999999999999</v>
      </c>
    </row>
    <row r="4" spans="1:15" s="18" customFormat="1" ht="12" customHeight="1">
      <c r="A4" s="113"/>
      <c r="B4" s="114"/>
      <c r="C4" s="114"/>
      <c r="D4" s="114"/>
      <c r="E4" s="114"/>
      <c r="F4" s="114"/>
      <c r="G4" s="115"/>
      <c r="H4" s="112"/>
      <c r="I4" s="88"/>
      <c r="J4" s="88"/>
      <c r="K4" s="88"/>
    </row>
    <row r="5" spans="1:15" s="18" customFormat="1" ht="38.25" customHeight="1">
      <c r="A5" s="156" t="s">
        <v>593</v>
      </c>
      <c r="B5" s="116" t="s">
        <v>12</v>
      </c>
      <c r="C5" s="117" t="s">
        <v>13</v>
      </c>
      <c r="D5" s="118" t="s">
        <v>110</v>
      </c>
      <c r="E5" s="118" t="s">
        <v>189</v>
      </c>
      <c r="F5" s="118" t="s">
        <v>109</v>
      </c>
      <c r="G5" s="33" t="s">
        <v>104</v>
      </c>
      <c r="H5" s="33" t="s">
        <v>107</v>
      </c>
      <c r="I5" s="28" t="s">
        <v>105</v>
      </c>
      <c r="J5" s="141" t="s">
        <v>500</v>
      </c>
      <c r="K5" s="141" t="s">
        <v>499</v>
      </c>
      <c r="L5" s="141" t="s">
        <v>501</v>
      </c>
      <c r="M5" s="83" t="s">
        <v>366</v>
      </c>
      <c r="N5" s="18">
        <v>2.0099999999999998</v>
      </c>
      <c r="O5" s="18">
        <f>N5*N3*O3</f>
        <v>166.42799999999994</v>
      </c>
    </row>
    <row r="6" spans="1:15" s="18" customFormat="1" ht="38.25" customHeight="1">
      <c r="A6" s="156"/>
      <c r="B6" s="211" t="s">
        <v>592</v>
      </c>
      <c r="C6" s="212"/>
      <c r="D6" s="118"/>
      <c r="E6" s="118"/>
      <c r="F6" s="118"/>
      <c r="G6" s="33"/>
      <c r="H6" s="33"/>
      <c r="I6" s="28"/>
      <c r="J6" s="141"/>
      <c r="K6" s="141"/>
      <c r="L6" s="141"/>
      <c r="M6" s="83"/>
    </row>
    <row r="7" spans="1:15" s="18" customFormat="1" ht="24.95" customHeight="1">
      <c r="A7" s="90" t="s">
        <v>70</v>
      </c>
      <c r="B7" s="81" t="s">
        <v>114</v>
      </c>
      <c r="C7" s="82"/>
      <c r="D7" s="30">
        <f>E7+F7</f>
        <v>310</v>
      </c>
      <c r="E7" s="30">
        <v>160</v>
      </c>
      <c r="F7" s="75">
        <v>150</v>
      </c>
      <c r="G7" s="83" t="s">
        <v>116</v>
      </c>
      <c r="H7" s="83" t="s">
        <v>118</v>
      </c>
      <c r="I7" s="84">
        <v>0.35</v>
      </c>
      <c r="J7" s="104"/>
      <c r="K7" s="104"/>
      <c r="M7" s="83" t="s">
        <v>119</v>
      </c>
      <c r="N7" s="18">
        <v>1.36</v>
      </c>
      <c r="O7" s="18">
        <f>N7*N3*O3</f>
        <v>112.60799999999999</v>
      </c>
    </row>
    <row r="8" spans="1:15" s="18" customFormat="1" ht="24.95" customHeight="1">
      <c r="A8" s="91"/>
      <c r="B8" s="81" t="s">
        <v>14</v>
      </c>
      <c r="C8" s="82" t="s">
        <v>15</v>
      </c>
      <c r="D8" s="30">
        <f t="shared" ref="D8:D79" si="0">E8+F8</f>
        <v>310</v>
      </c>
      <c r="E8" s="30">
        <v>160</v>
      </c>
      <c r="F8" s="75">
        <v>150</v>
      </c>
      <c r="G8" s="83" t="s">
        <v>115</v>
      </c>
      <c r="H8" s="83" t="s">
        <v>117</v>
      </c>
      <c r="I8" s="84">
        <v>0.35</v>
      </c>
      <c r="J8" s="104"/>
      <c r="K8" s="104"/>
      <c r="M8" s="83" t="s">
        <v>368</v>
      </c>
    </row>
    <row r="9" spans="1:15" s="18" customFormat="1" ht="24.95" customHeight="1">
      <c r="A9" s="89"/>
      <c r="B9" s="81" t="s">
        <v>16</v>
      </c>
      <c r="C9" s="82" t="s">
        <v>17</v>
      </c>
      <c r="D9" s="30">
        <f t="shared" si="0"/>
        <v>310</v>
      </c>
      <c r="E9" s="30">
        <v>160</v>
      </c>
      <c r="F9" s="75">
        <v>150</v>
      </c>
      <c r="G9" s="83" t="s">
        <v>115</v>
      </c>
      <c r="H9" s="83" t="s">
        <v>117</v>
      </c>
      <c r="I9" s="84">
        <v>0.35</v>
      </c>
      <c r="J9" s="104"/>
      <c r="K9" s="104"/>
      <c r="M9" s="83" t="s">
        <v>369</v>
      </c>
      <c r="N9" s="18">
        <v>4.2</v>
      </c>
      <c r="O9" s="18">
        <f>N9*N3*O3</f>
        <v>347.76</v>
      </c>
    </row>
    <row r="10" spans="1:15" s="18" customFormat="1" ht="24.95" customHeight="1">
      <c r="A10" s="91"/>
      <c r="B10" s="81" t="s">
        <v>18</v>
      </c>
      <c r="C10" s="82" t="s">
        <v>19</v>
      </c>
      <c r="D10" s="30">
        <f t="shared" si="0"/>
        <v>310</v>
      </c>
      <c r="E10" s="30">
        <v>160</v>
      </c>
      <c r="F10" s="75">
        <v>150</v>
      </c>
      <c r="G10" s="83" t="s">
        <v>116</v>
      </c>
      <c r="H10" s="83" t="s">
        <v>118</v>
      </c>
      <c r="I10" s="84">
        <v>0.35</v>
      </c>
      <c r="J10" s="104"/>
      <c r="K10" s="104"/>
      <c r="M10" s="83" t="s">
        <v>371</v>
      </c>
      <c r="N10" s="18">
        <v>4.75</v>
      </c>
      <c r="O10" s="18">
        <f>N10*N3*O3</f>
        <v>393.29999999999995</v>
      </c>
    </row>
    <row r="11" spans="1:15" s="18" customFormat="1" ht="24.95" customHeight="1">
      <c r="A11" s="89"/>
      <c r="B11" s="81" t="s">
        <v>20</v>
      </c>
      <c r="C11" s="82" t="s">
        <v>21</v>
      </c>
      <c r="D11" s="30">
        <f>E11+F11</f>
        <v>310</v>
      </c>
      <c r="E11" s="30">
        <v>160</v>
      </c>
      <c r="F11" s="75">
        <v>150</v>
      </c>
      <c r="G11" s="83" t="s">
        <v>119</v>
      </c>
      <c r="H11" s="83" t="s">
        <v>349</v>
      </c>
      <c r="I11" s="84">
        <v>0.35</v>
      </c>
      <c r="J11" s="104"/>
      <c r="K11" s="104"/>
      <c r="M11" s="83" t="s">
        <v>373</v>
      </c>
      <c r="N11" s="18">
        <v>2.9</v>
      </c>
      <c r="O11" s="18">
        <f>N11*N3*O3</f>
        <v>240.11999999999995</v>
      </c>
    </row>
    <row r="12" spans="1:15" s="18" customFormat="1" ht="24.95" customHeight="1">
      <c r="A12" s="89"/>
      <c r="B12" s="81" t="s">
        <v>20</v>
      </c>
      <c r="C12" s="82" t="s">
        <v>21</v>
      </c>
      <c r="D12" s="30">
        <f t="shared" si="0"/>
        <v>310</v>
      </c>
      <c r="E12" s="30">
        <v>160</v>
      </c>
      <c r="F12" s="75">
        <v>150</v>
      </c>
      <c r="G12" s="83" t="s">
        <v>366</v>
      </c>
      <c r="H12" s="83" t="s">
        <v>117</v>
      </c>
      <c r="I12" s="84">
        <v>0.35</v>
      </c>
      <c r="J12" s="104"/>
      <c r="K12" s="104"/>
      <c r="M12" s="83" t="s">
        <v>375</v>
      </c>
      <c r="N12" s="18">
        <v>5.7</v>
      </c>
      <c r="O12" s="18">
        <f>N12*N3*O3</f>
        <v>471.96</v>
      </c>
    </row>
    <row r="13" spans="1:15" s="18" customFormat="1" ht="24.95" customHeight="1">
      <c r="A13" s="89"/>
      <c r="B13" s="81" t="s">
        <v>575</v>
      </c>
      <c r="C13" s="82" t="s">
        <v>574</v>
      </c>
      <c r="D13" s="30">
        <f>E13+F13</f>
        <v>260</v>
      </c>
      <c r="E13" s="30">
        <v>110</v>
      </c>
      <c r="F13" s="75">
        <v>150</v>
      </c>
      <c r="G13" s="83" t="s">
        <v>576</v>
      </c>
      <c r="H13" s="83" t="s">
        <v>577</v>
      </c>
      <c r="I13" s="84">
        <v>0.35</v>
      </c>
      <c r="J13" s="104" t="s">
        <v>578</v>
      </c>
      <c r="K13" s="104"/>
      <c r="M13" s="83"/>
    </row>
    <row r="14" spans="1:15" s="18" customFormat="1" ht="24.95" customHeight="1">
      <c r="A14" s="89"/>
      <c r="B14" s="81" t="s">
        <v>575</v>
      </c>
      <c r="C14" s="82" t="s">
        <v>574</v>
      </c>
      <c r="D14" s="30">
        <f t="shared" si="0"/>
        <v>420</v>
      </c>
      <c r="E14" s="30">
        <v>270</v>
      </c>
      <c r="F14" s="75">
        <v>150</v>
      </c>
      <c r="G14" s="83" t="s">
        <v>579</v>
      </c>
      <c r="H14" s="83" t="s">
        <v>577</v>
      </c>
      <c r="I14" s="84">
        <v>0.35</v>
      </c>
      <c r="J14" s="104"/>
      <c r="K14" s="104"/>
      <c r="M14" s="83"/>
    </row>
    <row r="15" spans="1:15" s="18" customFormat="1" ht="24.95" customHeight="1">
      <c r="A15" s="91"/>
      <c r="B15" s="81" t="s">
        <v>22</v>
      </c>
      <c r="C15" s="82" t="s">
        <v>23</v>
      </c>
      <c r="D15" s="30">
        <f t="shared" si="0"/>
        <v>310</v>
      </c>
      <c r="E15" s="30">
        <v>160</v>
      </c>
      <c r="F15" s="75">
        <v>150</v>
      </c>
      <c r="G15" s="83" t="s">
        <v>116</v>
      </c>
      <c r="H15" s="83" t="s">
        <v>118</v>
      </c>
      <c r="I15" s="84">
        <v>0.35</v>
      </c>
      <c r="J15" s="104"/>
      <c r="K15" s="104"/>
      <c r="M15" s="83" t="s">
        <v>129</v>
      </c>
      <c r="N15" s="18">
        <v>6.75</v>
      </c>
      <c r="O15" s="18">
        <f>N15*N3*O3</f>
        <v>558.9</v>
      </c>
    </row>
    <row r="16" spans="1:15" s="18" customFormat="1" ht="24.95" customHeight="1">
      <c r="A16" s="80"/>
      <c r="B16" s="81" t="s">
        <v>24</v>
      </c>
      <c r="C16" s="82" t="s">
        <v>25</v>
      </c>
      <c r="D16" s="30">
        <f t="shared" si="0"/>
        <v>310</v>
      </c>
      <c r="E16" s="30">
        <v>160</v>
      </c>
      <c r="F16" s="75">
        <v>150</v>
      </c>
      <c r="G16" s="83" t="s">
        <v>116</v>
      </c>
      <c r="H16" s="83" t="s">
        <v>210</v>
      </c>
      <c r="I16" s="84">
        <v>0.75</v>
      </c>
      <c r="J16" s="104"/>
      <c r="K16" s="104"/>
      <c r="M16" s="83" t="s">
        <v>378</v>
      </c>
      <c r="N16" s="18">
        <v>9.15</v>
      </c>
      <c r="O16" s="18">
        <f>N16*N3*O3</f>
        <v>757.62</v>
      </c>
    </row>
    <row r="17" spans="1:15" s="18" customFormat="1" ht="24.95" customHeight="1">
      <c r="A17" s="89"/>
      <c r="B17" s="81" t="s">
        <v>26</v>
      </c>
      <c r="C17" s="82" t="s">
        <v>27</v>
      </c>
      <c r="D17" s="30">
        <f t="shared" si="0"/>
        <v>310</v>
      </c>
      <c r="E17" s="30">
        <v>160</v>
      </c>
      <c r="F17" s="75">
        <v>150</v>
      </c>
      <c r="G17" s="83" t="s">
        <v>116</v>
      </c>
      <c r="H17" s="83" t="s">
        <v>118</v>
      </c>
      <c r="I17" s="84">
        <v>0.35</v>
      </c>
      <c r="J17" s="104"/>
      <c r="K17" s="104"/>
      <c r="M17" s="83" t="s">
        <v>244</v>
      </c>
      <c r="N17" s="18">
        <v>10.1</v>
      </c>
      <c r="O17" s="18">
        <f>N17*N3*O3</f>
        <v>836.27999999999986</v>
      </c>
    </row>
    <row r="18" spans="1:15" s="18" customFormat="1" ht="24.95" customHeight="1">
      <c r="A18" s="80"/>
      <c r="B18" s="81" t="s">
        <v>29</v>
      </c>
      <c r="C18" s="82" t="s">
        <v>30</v>
      </c>
      <c r="D18" s="30">
        <f t="shared" si="0"/>
        <v>310</v>
      </c>
      <c r="E18" s="30">
        <v>160</v>
      </c>
      <c r="F18" s="75">
        <v>150</v>
      </c>
      <c r="G18" s="83" t="s">
        <v>116</v>
      </c>
      <c r="H18" s="83" t="s">
        <v>118</v>
      </c>
      <c r="I18" s="84">
        <v>0.5</v>
      </c>
      <c r="J18" s="104"/>
      <c r="K18" s="104"/>
      <c r="M18" s="83" t="s">
        <v>255</v>
      </c>
      <c r="N18" s="18">
        <v>4.5</v>
      </c>
      <c r="O18" s="18">
        <f>N18*N3*O3</f>
        <v>372.59999999999997</v>
      </c>
    </row>
    <row r="19" spans="1:15" s="18" customFormat="1" ht="24.95" customHeight="1">
      <c r="A19" s="80"/>
      <c r="B19" s="81" t="s">
        <v>29</v>
      </c>
      <c r="C19" s="82" t="s">
        <v>106</v>
      </c>
      <c r="D19" s="30">
        <f t="shared" si="0"/>
        <v>470</v>
      </c>
      <c r="E19" s="30">
        <v>320</v>
      </c>
      <c r="F19" s="75">
        <v>150</v>
      </c>
      <c r="G19" s="83" t="s">
        <v>120</v>
      </c>
      <c r="H19" s="83" t="s">
        <v>121</v>
      </c>
      <c r="I19" s="84">
        <v>0.5</v>
      </c>
      <c r="J19" s="104"/>
      <c r="K19" s="104"/>
      <c r="M19" s="83" t="s">
        <v>202</v>
      </c>
      <c r="N19" s="18">
        <v>8.8000000000000007</v>
      </c>
      <c r="O19" s="18">
        <f>N19*67.5*1.2</f>
        <v>712.8</v>
      </c>
    </row>
    <row r="20" spans="1:15" s="18" customFormat="1" ht="24.95" customHeight="1">
      <c r="A20" s="119"/>
      <c r="B20" s="81" t="s">
        <v>248</v>
      </c>
      <c r="C20" s="82" t="s">
        <v>249</v>
      </c>
      <c r="D20" s="30">
        <f>E20+F20</f>
        <v>310</v>
      </c>
      <c r="E20" s="30">
        <v>160</v>
      </c>
      <c r="F20" s="75">
        <v>150</v>
      </c>
      <c r="G20" s="83" t="s">
        <v>370</v>
      </c>
      <c r="H20" s="83" t="s">
        <v>118</v>
      </c>
      <c r="I20" s="84">
        <v>0.5</v>
      </c>
      <c r="J20" s="104"/>
      <c r="K20" s="104"/>
    </row>
    <row r="21" spans="1:15" s="18" customFormat="1" ht="24.95" customHeight="1">
      <c r="A21" s="119"/>
      <c r="B21" s="81" t="s">
        <v>248</v>
      </c>
      <c r="C21" s="82" t="s">
        <v>278</v>
      </c>
      <c r="D21" s="30">
        <f t="shared" si="0"/>
        <v>520</v>
      </c>
      <c r="E21" s="30">
        <v>370</v>
      </c>
      <c r="F21" s="75">
        <v>150</v>
      </c>
      <c r="G21" s="83" t="s">
        <v>369</v>
      </c>
      <c r="H21" s="83" t="s">
        <v>121</v>
      </c>
      <c r="I21" s="84">
        <v>0.5</v>
      </c>
      <c r="J21" s="104"/>
      <c r="K21" s="104"/>
    </row>
    <row r="22" spans="1:15" s="18" customFormat="1" ht="24.95" customHeight="1">
      <c r="A22" s="119"/>
      <c r="B22" s="81" t="s">
        <v>560</v>
      </c>
      <c r="C22" s="82" t="s">
        <v>561</v>
      </c>
      <c r="D22" s="30">
        <f t="shared" si="0"/>
        <v>470</v>
      </c>
      <c r="E22" s="30">
        <v>320</v>
      </c>
      <c r="F22" s="75">
        <v>150</v>
      </c>
      <c r="G22" s="83" t="s">
        <v>562</v>
      </c>
      <c r="H22" s="83" t="s">
        <v>121</v>
      </c>
      <c r="I22" s="84">
        <v>0.5</v>
      </c>
      <c r="J22" s="104"/>
      <c r="K22" s="104"/>
    </row>
    <row r="23" spans="1:15" s="18" customFormat="1" ht="24.95" customHeight="1">
      <c r="A23" s="120"/>
      <c r="B23" s="81" t="s">
        <v>71</v>
      </c>
      <c r="C23" s="82" t="s">
        <v>122</v>
      </c>
      <c r="D23" s="30">
        <f t="shared" si="0"/>
        <v>310</v>
      </c>
      <c r="E23" s="30">
        <v>160</v>
      </c>
      <c r="F23" s="75">
        <v>150</v>
      </c>
      <c r="G23" s="83" t="s">
        <v>116</v>
      </c>
      <c r="H23" s="83" t="s">
        <v>118</v>
      </c>
      <c r="I23" s="84">
        <v>0.5</v>
      </c>
      <c r="J23" s="104"/>
      <c r="K23" s="104"/>
    </row>
    <row r="24" spans="1:15" s="18" customFormat="1" ht="24.95" customHeight="1">
      <c r="A24" s="80"/>
      <c r="B24" s="81" t="s">
        <v>71</v>
      </c>
      <c r="C24" s="82" t="s">
        <v>123</v>
      </c>
      <c r="D24" s="30">
        <f t="shared" si="0"/>
        <v>470</v>
      </c>
      <c r="E24" s="30">
        <v>320</v>
      </c>
      <c r="F24" s="75">
        <v>150</v>
      </c>
      <c r="G24" s="83" t="s">
        <v>120</v>
      </c>
      <c r="H24" s="83" t="s">
        <v>121</v>
      </c>
      <c r="I24" s="84">
        <v>0.5</v>
      </c>
      <c r="J24" s="104"/>
      <c r="K24" s="104"/>
    </row>
    <row r="25" spans="1:15" s="18" customFormat="1" ht="24.95" customHeight="1">
      <c r="A25" s="89"/>
      <c r="B25" s="81" t="s">
        <v>33</v>
      </c>
      <c r="C25" s="82" t="s">
        <v>34</v>
      </c>
      <c r="D25" s="30">
        <f t="shared" si="0"/>
        <v>560</v>
      </c>
      <c r="E25" s="30">
        <v>410</v>
      </c>
      <c r="F25" s="75">
        <v>150</v>
      </c>
      <c r="G25" s="83" t="s">
        <v>371</v>
      </c>
      <c r="H25" s="83" t="s">
        <v>125</v>
      </c>
      <c r="I25" s="84">
        <v>0.5</v>
      </c>
      <c r="J25" s="104"/>
      <c r="K25" s="104"/>
    </row>
    <row r="26" spans="1:15" s="18" customFormat="1" ht="24.95" customHeight="1">
      <c r="A26" s="89"/>
      <c r="B26" s="81" t="s">
        <v>33</v>
      </c>
      <c r="C26" s="82" t="s">
        <v>35</v>
      </c>
      <c r="D26" s="30">
        <f t="shared" si="0"/>
        <v>950</v>
      </c>
      <c r="E26" s="30">
        <v>800</v>
      </c>
      <c r="F26" s="75">
        <v>150</v>
      </c>
      <c r="G26" s="83" t="s">
        <v>124</v>
      </c>
      <c r="H26" s="83" t="s">
        <v>126</v>
      </c>
      <c r="I26" s="84">
        <v>0.5</v>
      </c>
      <c r="J26" s="104"/>
      <c r="K26" s="104"/>
    </row>
    <row r="27" spans="1:15" s="18" customFormat="1" ht="24.95" customHeight="1">
      <c r="A27" s="89"/>
      <c r="B27" s="81" t="s">
        <v>31</v>
      </c>
      <c r="C27" s="82" t="s">
        <v>72</v>
      </c>
      <c r="D27" s="30">
        <f t="shared" si="0"/>
        <v>440</v>
      </c>
      <c r="E27" s="30">
        <v>250</v>
      </c>
      <c r="F27" s="75">
        <v>190</v>
      </c>
      <c r="G27" s="83" t="s">
        <v>373</v>
      </c>
      <c r="H27" s="83" t="s">
        <v>374</v>
      </c>
      <c r="I27" s="84">
        <v>0.5</v>
      </c>
      <c r="J27" s="104"/>
      <c r="K27" s="104"/>
    </row>
    <row r="28" spans="1:15" s="18" customFormat="1" ht="24.95" customHeight="1">
      <c r="A28" s="91"/>
      <c r="B28" s="81" t="s">
        <v>73</v>
      </c>
      <c r="C28" s="82" t="s">
        <v>108</v>
      </c>
      <c r="D28" s="30">
        <f>E28+F28</f>
        <v>510</v>
      </c>
      <c r="E28" s="30">
        <v>320</v>
      </c>
      <c r="F28" s="75">
        <v>190</v>
      </c>
      <c r="G28" s="83" t="s">
        <v>120</v>
      </c>
      <c r="H28" s="83" t="s">
        <v>376</v>
      </c>
      <c r="I28" s="84">
        <v>0.5</v>
      </c>
      <c r="J28" s="104"/>
      <c r="K28" s="104"/>
    </row>
    <row r="29" spans="1:15" s="18" customFormat="1" ht="24.95" customHeight="1">
      <c r="A29" s="91"/>
      <c r="B29" s="81" t="s">
        <v>73</v>
      </c>
      <c r="C29" s="82" t="s">
        <v>108</v>
      </c>
      <c r="D29" s="30">
        <f t="shared" si="0"/>
        <v>680</v>
      </c>
      <c r="E29" s="30">
        <v>490</v>
      </c>
      <c r="F29" s="75">
        <v>190</v>
      </c>
      <c r="G29" s="83" t="s">
        <v>375</v>
      </c>
      <c r="H29" s="83" t="s">
        <v>127</v>
      </c>
      <c r="I29" s="84">
        <v>0.5</v>
      </c>
      <c r="J29" s="104"/>
      <c r="K29" s="104"/>
    </row>
    <row r="30" spans="1:15" s="18" customFormat="1" ht="24.95" customHeight="1">
      <c r="A30" s="89"/>
      <c r="B30" s="81" t="s">
        <v>74</v>
      </c>
      <c r="C30" s="82" t="s">
        <v>75</v>
      </c>
      <c r="D30" s="30">
        <f t="shared" si="0"/>
        <v>560</v>
      </c>
      <c r="E30" s="30">
        <v>410</v>
      </c>
      <c r="F30" s="75">
        <v>150</v>
      </c>
      <c r="G30" s="83" t="s">
        <v>371</v>
      </c>
      <c r="H30" s="83" t="s">
        <v>128</v>
      </c>
      <c r="I30" s="84">
        <v>0.5</v>
      </c>
      <c r="J30" s="104"/>
      <c r="K30" s="104"/>
    </row>
    <row r="31" spans="1:15" s="18" customFormat="1" ht="24.95" customHeight="1">
      <c r="A31" s="89"/>
      <c r="B31" s="81" t="s">
        <v>74</v>
      </c>
      <c r="C31" s="82" t="s">
        <v>76</v>
      </c>
      <c r="D31" s="30">
        <f t="shared" si="0"/>
        <v>950</v>
      </c>
      <c r="E31" s="30">
        <v>800</v>
      </c>
      <c r="F31" s="75">
        <v>150</v>
      </c>
      <c r="G31" s="83" t="s">
        <v>124</v>
      </c>
      <c r="H31" s="83" t="s">
        <v>128</v>
      </c>
      <c r="I31" s="84">
        <v>0.5</v>
      </c>
      <c r="J31" s="104"/>
      <c r="K31" s="104"/>
    </row>
    <row r="32" spans="1:15" s="18" customFormat="1" ht="24.95" customHeight="1">
      <c r="A32" s="89"/>
      <c r="B32" s="81" t="s">
        <v>77</v>
      </c>
      <c r="C32" s="82" t="s">
        <v>78</v>
      </c>
      <c r="D32" s="30">
        <f t="shared" si="0"/>
        <v>800</v>
      </c>
      <c r="E32" s="30">
        <v>560</v>
      </c>
      <c r="F32" s="75">
        <v>240</v>
      </c>
      <c r="G32" s="83" t="s">
        <v>129</v>
      </c>
      <c r="H32" s="83" t="s">
        <v>130</v>
      </c>
      <c r="I32" s="84">
        <v>0.5</v>
      </c>
      <c r="J32" s="104"/>
      <c r="K32" s="104"/>
    </row>
    <row r="33" spans="1:11" s="18" customFormat="1" ht="24.95" customHeight="1">
      <c r="A33" s="89"/>
      <c r="B33" s="81" t="s">
        <v>36</v>
      </c>
      <c r="C33" s="29" t="s">
        <v>533</v>
      </c>
      <c r="D33" s="30">
        <f t="shared" si="0"/>
        <v>1010</v>
      </c>
      <c r="E33" s="30">
        <v>770</v>
      </c>
      <c r="F33" s="75">
        <v>240</v>
      </c>
      <c r="G33" s="83" t="s">
        <v>378</v>
      </c>
      <c r="H33" s="83" t="s">
        <v>130</v>
      </c>
      <c r="I33" s="84">
        <v>0.75</v>
      </c>
      <c r="J33" s="104"/>
      <c r="K33" s="104"/>
    </row>
    <row r="34" spans="1:11" s="18" customFormat="1" ht="24.95" customHeight="1">
      <c r="A34" s="89"/>
      <c r="B34" s="81" t="s">
        <v>36</v>
      </c>
      <c r="C34" s="82" t="s">
        <v>79</v>
      </c>
      <c r="D34" s="30">
        <f>E34+F34</f>
        <v>1780</v>
      </c>
      <c r="E34" s="30">
        <v>1540</v>
      </c>
      <c r="F34" s="75">
        <v>240</v>
      </c>
      <c r="G34" s="83" t="s">
        <v>379</v>
      </c>
      <c r="H34" s="83" t="s">
        <v>131</v>
      </c>
      <c r="I34" s="84">
        <v>0.75</v>
      </c>
      <c r="J34" s="104"/>
      <c r="K34" s="104"/>
    </row>
    <row r="35" spans="1:11" s="18" customFormat="1" ht="24.95" customHeight="1">
      <c r="A35" s="80"/>
      <c r="B35" s="81" t="s">
        <v>250</v>
      </c>
      <c r="C35" s="82" t="s">
        <v>252</v>
      </c>
      <c r="D35" s="30">
        <f t="shared" si="0"/>
        <v>1010</v>
      </c>
      <c r="E35" s="30">
        <v>770</v>
      </c>
      <c r="F35" s="75">
        <v>240</v>
      </c>
      <c r="G35" s="83" t="s">
        <v>378</v>
      </c>
      <c r="H35" s="83" t="s">
        <v>130</v>
      </c>
      <c r="I35" s="84">
        <v>0.75</v>
      </c>
      <c r="J35" s="104"/>
      <c r="K35" s="104"/>
    </row>
    <row r="36" spans="1:11" s="18" customFormat="1" ht="24.95" customHeight="1">
      <c r="A36" s="80"/>
      <c r="B36" s="81" t="s">
        <v>250</v>
      </c>
      <c r="C36" s="82" t="s">
        <v>251</v>
      </c>
      <c r="D36" s="30">
        <f t="shared" si="0"/>
        <v>1780</v>
      </c>
      <c r="E36" s="30">
        <v>1540</v>
      </c>
      <c r="F36" s="75">
        <v>240</v>
      </c>
      <c r="G36" s="83" t="s">
        <v>379</v>
      </c>
      <c r="H36" s="83" t="s">
        <v>131</v>
      </c>
      <c r="I36" s="84">
        <v>0.75</v>
      </c>
      <c r="J36" s="104"/>
      <c r="K36" s="104"/>
    </row>
    <row r="37" spans="1:11" s="18" customFormat="1" ht="24.95" customHeight="1">
      <c r="A37" s="91"/>
      <c r="B37" s="81" t="s">
        <v>37</v>
      </c>
      <c r="C37" s="82" t="s">
        <v>80</v>
      </c>
      <c r="D37" s="30">
        <f t="shared" ref="D37:D49" si="1">E37+F37</f>
        <v>800</v>
      </c>
      <c r="E37" s="30">
        <v>560</v>
      </c>
      <c r="F37" s="75">
        <v>240</v>
      </c>
      <c r="G37" s="83" t="s">
        <v>377</v>
      </c>
      <c r="H37" s="83" t="s">
        <v>130</v>
      </c>
      <c r="I37" s="84">
        <v>0.75</v>
      </c>
      <c r="J37" s="104"/>
      <c r="K37" s="104"/>
    </row>
    <row r="38" spans="1:11" s="18" customFormat="1" ht="24.95" customHeight="1">
      <c r="A38" s="91"/>
      <c r="B38" s="121" t="s">
        <v>241</v>
      </c>
      <c r="C38" s="82" t="s">
        <v>240</v>
      </c>
      <c r="D38" s="30">
        <f t="shared" si="1"/>
        <v>1050</v>
      </c>
      <c r="E38" s="30">
        <v>810</v>
      </c>
      <c r="F38" s="75">
        <v>240</v>
      </c>
      <c r="G38" s="83" t="s">
        <v>244</v>
      </c>
      <c r="H38" s="83" t="s">
        <v>242</v>
      </c>
      <c r="I38" s="84"/>
      <c r="J38" s="104"/>
      <c r="K38" s="104"/>
    </row>
    <row r="39" spans="1:11" s="18" customFormat="1" ht="24.95" customHeight="1">
      <c r="A39" s="91"/>
      <c r="B39" s="121" t="s">
        <v>534</v>
      </c>
      <c r="C39" s="82" t="s">
        <v>535</v>
      </c>
      <c r="D39" s="30">
        <f t="shared" si="1"/>
        <v>810</v>
      </c>
      <c r="E39" s="30">
        <v>570</v>
      </c>
      <c r="F39" s="75">
        <v>240</v>
      </c>
      <c r="G39" s="83" t="s">
        <v>537</v>
      </c>
      <c r="H39" s="83" t="s">
        <v>242</v>
      </c>
      <c r="I39" s="84">
        <v>0.75</v>
      </c>
      <c r="J39" s="104"/>
      <c r="K39" s="104"/>
    </row>
    <row r="40" spans="1:11" s="18" customFormat="1" ht="24.95" customHeight="1">
      <c r="A40" s="91"/>
      <c r="B40" s="121" t="s">
        <v>534</v>
      </c>
      <c r="C40" s="82" t="s">
        <v>536</v>
      </c>
      <c r="D40" s="30">
        <f t="shared" si="1"/>
        <v>1260</v>
      </c>
      <c r="E40" s="30">
        <v>1020</v>
      </c>
      <c r="F40" s="75">
        <v>240</v>
      </c>
      <c r="G40" s="83" t="s">
        <v>538</v>
      </c>
      <c r="H40" s="83" t="s">
        <v>539</v>
      </c>
      <c r="I40" s="84">
        <v>0.75</v>
      </c>
      <c r="J40" s="104"/>
      <c r="K40" s="104"/>
    </row>
    <row r="41" spans="1:11" s="18" customFormat="1" ht="24.95" customHeight="1">
      <c r="A41" s="91"/>
      <c r="B41" s="121" t="s">
        <v>241</v>
      </c>
      <c r="C41" s="82" t="s">
        <v>243</v>
      </c>
      <c r="D41" s="30">
        <f t="shared" si="1"/>
        <v>1860</v>
      </c>
      <c r="E41" s="30">
        <v>1620</v>
      </c>
      <c r="F41" s="75">
        <v>240</v>
      </c>
      <c r="G41" s="83" t="s">
        <v>246</v>
      </c>
      <c r="H41" s="83" t="s">
        <v>245</v>
      </c>
      <c r="I41" s="84"/>
      <c r="J41" s="104"/>
      <c r="K41" s="104"/>
    </row>
    <row r="42" spans="1:11" s="18" customFormat="1" ht="24.95" customHeight="1">
      <c r="A42" s="122"/>
      <c r="B42" s="125" t="s">
        <v>254</v>
      </c>
      <c r="C42" s="124" t="s">
        <v>324</v>
      </c>
      <c r="D42" s="30">
        <f>E42+F42</f>
        <v>650</v>
      </c>
      <c r="E42" s="30">
        <v>410</v>
      </c>
      <c r="F42" s="75">
        <v>240</v>
      </c>
      <c r="G42" s="83" t="s">
        <v>255</v>
      </c>
      <c r="H42" s="83" t="s">
        <v>323</v>
      </c>
      <c r="I42" s="84"/>
      <c r="J42" s="104"/>
      <c r="K42" s="104"/>
    </row>
    <row r="43" spans="1:11" s="18" customFormat="1" ht="24.95" customHeight="1">
      <c r="A43" s="122"/>
      <c r="B43" s="125" t="s">
        <v>254</v>
      </c>
      <c r="C43" s="124" t="s">
        <v>253</v>
      </c>
      <c r="D43" s="30">
        <f t="shared" si="1"/>
        <v>1060</v>
      </c>
      <c r="E43" s="30">
        <v>820</v>
      </c>
      <c r="F43" s="75">
        <v>240</v>
      </c>
      <c r="G43" s="83" t="s">
        <v>321</v>
      </c>
      <c r="H43" s="83" t="s">
        <v>322</v>
      </c>
      <c r="I43" s="84"/>
      <c r="J43" s="104"/>
      <c r="K43" s="104"/>
    </row>
    <row r="44" spans="1:11" s="18" customFormat="1" ht="24.95" customHeight="1">
      <c r="A44" s="91"/>
      <c r="B44" s="126" t="s">
        <v>191</v>
      </c>
      <c r="C44" s="82" t="s">
        <v>356</v>
      </c>
      <c r="D44" s="30">
        <f t="shared" si="1"/>
        <v>810</v>
      </c>
      <c r="E44" s="30">
        <v>570</v>
      </c>
      <c r="F44" s="75">
        <v>240</v>
      </c>
      <c r="G44" s="83" t="s">
        <v>193</v>
      </c>
      <c r="H44" s="83" t="s">
        <v>130</v>
      </c>
      <c r="I44" s="84">
        <v>0.75</v>
      </c>
      <c r="J44" s="104"/>
      <c r="K44" s="104"/>
    </row>
    <row r="45" spans="1:11" s="18" customFormat="1" ht="24.95" customHeight="1">
      <c r="A45" s="91"/>
      <c r="B45" s="81" t="s">
        <v>191</v>
      </c>
      <c r="C45" s="82" t="s">
        <v>357</v>
      </c>
      <c r="D45" s="30">
        <f t="shared" si="1"/>
        <v>1380</v>
      </c>
      <c r="E45" s="30">
        <v>1140</v>
      </c>
      <c r="F45" s="75">
        <v>240</v>
      </c>
      <c r="G45" s="83" t="s">
        <v>192</v>
      </c>
      <c r="H45" s="83" t="s">
        <v>131</v>
      </c>
      <c r="I45" s="84">
        <v>0.75</v>
      </c>
      <c r="J45" s="104"/>
      <c r="K45" s="104"/>
    </row>
    <row r="46" spans="1:11" s="18" customFormat="1" ht="24.95" customHeight="1">
      <c r="A46" s="91"/>
      <c r="B46" s="81" t="s">
        <v>200</v>
      </c>
      <c r="C46" s="82" t="s">
        <v>201</v>
      </c>
      <c r="D46" s="30">
        <f t="shared" si="1"/>
        <v>980</v>
      </c>
      <c r="E46" s="30">
        <v>740</v>
      </c>
      <c r="F46" s="75">
        <v>240</v>
      </c>
      <c r="G46" s="83" t="s">
        <v>202</v>
      </c>
      <c r="H46" s="83" t="s">
        <v>203</v>
      </c>
      <c r="I46" s="84">
        <v>0.75</v>
      </c>
      <c r="J46" s="104"/>
      <c r="K46" s="104"/>
    </row>
    <row r="47" spans="1:11" s="18" customFormat="1" ht="24.95" customHeight="1">
      <c r="A47" s="122"/>
      <c r="B47" s="123" t="s">
        <v>502</v>
      </c>
      <c r="C47" s="124" t="s">
        <v>247</v>
      </c>
      <c r="D47" s="30">
        <f>E47+F47</f>
        <v>790</v>
      </c>
      <c r="E47" s="30">
        <v>550</v>
      </c>
      <c r="F47" s="75">
        <v>240</v>
      </c>
      <c r="G47" s="105" t="s">
        <v>503</v>
      </c>
      <c r="H47" s="83" t="s">
        <v>242</v>
      </c>
      <c r="I47" s="84">
        <v>0.75</v>
      </c>
    </row>
    <row r="48" spans="1:11" s="18" customFormat="1" ht="24.95" customHeight="1">
      <c r="A48" s="122"/>
      <c r="B48" s="123" t="s">
        <v>502</v>
      </c>
      <c r="C48" s="124" t="s">
        <v>504</v>
      </c>
      <c r="D48" s="30">
        <f>E48+F48</f>
        <v>1340</v>
      </c>
      <c r="E48" s="30">
        <v>1100</v>
      </c>
      <c r="F48" s="75">
        <v>240</v>
      </c>
      <c r="G48" s="105" t="s">
        <v>505</v>
      </c>
      <c r="H48" s="83" t="s">
        <v>245</v>
      </c>
      <c r="I48" s="84">
        <v>0.75</v>
      </c>
    </row>
    <row r="49" spans="1:15" s="18" customFormat="1" ht="24.95" customHeight="1">
      <c r="A49" s="91"/>
      <c r="B49" s="81" t="s">
        <v>194</v>
      </c>
      <c r="C49" s="82" t="s">
        <v>211</v>
      </c>
      <c r="D49" s="30">
        <f t="shared" si="1"/>
        <v>1140</v>
      </c>
      <c r="E49" s="30">
        <v>840</v>
      </c>
      <c r="F49" s="75">
        <v>300</v>
      </c>
      <c r="G49" s="83" t="s">
        <v>382</v>
      </c>
      <c r="H49" s="83" t="s">
        <v>195</v>
      </c>
      <c r="I49" s="84">
        <v>1</v>
      </c>
      <c r="J49" s="104"/>
      <c r="K49" s="104"/>
      <c r="M49" s="83" t="s">
        <v>380</v>
      </c>
      <c r="N49" s="18">
        <v>9.8699999999999992</v>
      </c>
      <c r="O49" s="18">
        <f>N49*67.5*1.2</f>
        <v>799.46999999999991</v>
      </c>
    </row>
    <row r="50" spans="1:15" s="18" customFormat="1" ht="24.95" customHeight="1">
      <c r="A50" s="91"/>
      <c r="B50" s="81" t="s">
        <v>194</v>
      </c>
      <c r="C50" s="82" t="s">
        <v>211</v>
      </c>
      <c r="D50" s="30">
        <f>E50+F50</f>
        <v>1980</v>
      </c>
      <c r="E50" s="30">
        <v>1680</v>
      </c>
      <c r="F50" s="75">
        <v>300</v>
      </c>
      <c r="G50" s="83" t="s">
        <v>381</v>
      </c>
      <c r="H50" s="83" t="s">
        <v>195</v>
      </c>
      <c r="I50" s="84">
        <v>1</v>
      </c>
      <c r="J50" s="104"/>
      <c r="K50" s="104"/>
      <c r="M50" s="83" t="s">
        <v>380</v>
      </c>
      <c r="N50" s="18">
        <v>9.8699999999999992</v>
      </c>
      <c r="O50" s="18">
        <f>N50*67.5*1.2</f>
        <v>799.46999999999991</v>
      </c>
    </row>
    <row r="51" spans="1:15" s="18" customFormat="1" ht="24.95" customHeight="1">
      <c r="A51" s="90"/>
      <c r="B51" s="81" t="s">
        <v>286</v>
      </c>
      <c r="C51" s="82" t="s">
        <v>280</v>
      </c>
      <c r="D51" s="30">
        <f>E51+F51</f>
        <v>260</v>
      </c>
      <c r="E51" s="30">
        <v>110</v>
      </c>
      <c r="F51" s="75">
        <v>150</v>
      </c>
      <c r="G51" s="83" t="s">
        <v>132</v>
      </c>
      <c r="H51" s="83" t="s">
        <v>133</v>
      </c>
      <c r="I51" s="84">
        <v>0.35</v>
      </c>
      <c r="J51" s="104"/>
      <c r="K51" s="104"/>
    </row>
    <row r="52" spans="1:15" s="18" customFormat="1" ht="24.95" customHeight="1">
      <c r="A52" s="90"/>
      <c r="B52" s="81" t="s">
        <v>286</v>
      </c>
      <c r="C52" s="82" t="s">
        <v>280</v>
      </c>
      <c r="D52" s="30">
        <f>E52+F52</f>
        <v>310</v>
      </c>
      <c r="E52" s="30">
        <v>160</v>
      </c>
      <c r="F52" s="75">
        <v>150</v>
      </c>
      <c r="G52" s="83" t="s">
        <v>383</v>
      </c>
      <c r="H52" s="83" t="s">
        <v>146</v>
      </c>
      <c r="I52" s="84">
        <v>0.35</v>
      </c>
      <c r="J52" s="104"/>
      <c r="K52" s="104"/>
    </row>
    <row r="53" spans="1:15" s="18" customFormat="1" ht="24.95" customHeight="1">
      <c r="A53" s="90"/>
      <c r="B53" s="81" t="s">
        <v>506</v>
      </c>
      <c r="C53" s="82" t="s">
        <v>507</v>
      </c>
      <c r="D53" s="30">
        <f>E53+F53</f>
        <v>310</v>
      </c>
      <c r="E53" s="30">
        <v>160</v>
      </c>
      <c r="F53" s="75">
        <v>150</v>
      </c>
      <c r="G53" s="83" t="s">
        <v>508</v>
      </c>
      <c r="H53" s="83" t="s">
        <v>146</v>
      </c>
      <c r="I53" s="84">
        <v>0.35</v>
      </c>
      <c r="J53" s="104"/>
      <c r="K53" s="104"/>
    </row>
    <row r="54" spans="1:15" s="18" customFormat="1" ht="24.95" customHeight="1">
      <c r="A54" s="90"/>
      <c r="B54" s="81" t="s">
        <v>212</v>
      </c>
      <c r="C54" s="82" t="s">
        <v>213</v>
      </c>
      <c r="D54" s="30">
        <f>E54+F54</f>
        <v>260</v>
      </c>
      <c r="E54" s="30">
        <v>110</v>
      </c>
      <c r="F54" s="75">
        <v>150</v>
      </c>
      <c r="G54" s="83" t="s">
        <v>132</v>
      </c>
      <c r="H54" s="83" t="s">
        <v>133</v>
      </c>
      <c r="I54" s="84">
        <v>0.35</v>
      </c>
      <c r="J54" s="104"/>
      <c r="K54" s="104"/>
    </row>
    <row r="55" spans="1:15" s="18" customFormat="1" ht="24.95" customHeight="1">
      <c r="A55" s="90"/>
      <c r="B55" s="81" t="s">
        <v>39</v>
      </c>
      <c r="C55" s="82" t="s">
        <v>40</v>
      </c>
      <c r="D55" s="30">
        <f t="shared" si="0"/>
        <v>260</v>
      </c>
      <c r="E55" s="30">
        <v>110</v>
      </c>
      <c r="F55" s="75">
        <v>150</v>
      </c>
      <c r="G55" s="83" t="s">
        <v>132</v>
      </c>
      <c r="H55" s="83" t="s">
        <v>133</v>
      </c>
      <c r="I55" s="84">
        <v>0.35</v>
      </c>
      <c r="J55" s="104"/>
      <c r="K55" s="104"/>
    </row>
    <row r="56" spans="1:15" s="18" customFormat="1" ht="24.95" customHeight="1">
      <c r="A56" s="90"/>
      <c r="B56" s="81" t="s">
        <v>41</v>
      </c>
      <c r="C56" s="82" t="s">
        <v>42</v>
      </c>
      <c r="D56" s="30">
        <f>E56+F56</f>
        <v>260</v>
      </c>
      <c r="E56" s="30">
        <v>110</v>
      </c>
      <c r="F56" s="75">
        <v>150</v>
      </c>
      <c r="G56" s="83" t="s">
        <v>134</v>
      </c>
      <c r="H56" s="83" t="s">
        <v>133</v>
      </c>
      <c r="I56" s="84">
        <v>0.35</v>
      </c>
      <c r="J56" s="104"/>
      <c r="K56" s="104"/>
    </row>
    <row r="57" spans="1:15" s="18" customFormat="1" ht="24.95" customHeight="1">
      <c r="A57" s="90"/>
      <c r="B57" s="81" t="s">
        <v>41</v>
      </c>
      <c r="C57" s="82" t="s">
        <v>42</v>
      </c>
      <c r="D57" s="30">
        <f t="shared" si="0"/>
        <v>310</v>
      </c>
      <c r="E57" s="30">
        <v>160</v>
      </c>
      <c r="F57" s="75">
        <v>150</v>
      </c>
      <c r="G57" s="83" t="s">
        <v>383</v>
      </c>
      <c r="H57" s="83" t="s">
        <v>146</v>
      </c>
      <c r="I57" s="84">
        <v>0.35</v>
      </c>
      <c r="J57" s="104"/>
      <c r="K57" s="104"/>
    </row>
    <row r="58" spans="1:15" s="132" customFormat="1" ht="19.350000000000001" customHeight="1">
      <c r="A58" s="127"/>
      <c r="B58" s="205" t="s">
        <v>596</v>
      </c>
      <c r="C58" s="216"/>
      <c r="D58" s="217"/>
      <c r="E58" s="128"/>
      <c r="F58" s="129"/>
      <c r="G58" s="130"/>
      <c r="H58" s="130"/>
      <c r="I58" s="131"/>
      <c r="J58" s="142"/>
      <c r="K58" s="142"/>
    </row>
    <row r="59" spans="1:15" s="18" customFormat="1" ht="38.25" customHeight="1">
      <c r="A59" s="108"/>
      <c r="B59" s="95" t="s">
        <v>337</v>
      </c>
      <c r="C59" s="94" t="s">
        <v>338</v>
      </c>
      <c r="D59" s="30">
        <f>E59+F59</f>
        <v>650</v>
      </c>
      <c r="E59" s="30">
        <v>270</v>
      </c>
      <c r="F59" s="75">
        <v>380</v>
      </c>
      <c r="G59" s="83" t="s">
        <v>399</v>
      </c>
      <c r="H59" s="83" t="s">
        <v>339</v>
      </c>
      <c r="I59" s="84">
        <v>1</v>
      </c>
      <c r="J59" s="104"/>
      <c r="K59" s="104"/>
      <c r="M59" s="83" t="s">
        <v>399</v>
      </c>
      <c r="N59" s="18">
        <v>3.1</v>
      </c>
      <c r="O59" s="18">
        <f t="shared" ref="O59:O72" si="2">N59*67.5*1.2</f>
        <v>251.1</v>
      </c>
    </row>
    <row r="60" spans="1:15" s="18" customFormat="1" ht="38.25" customHeight="1">
      <c r="A60" s="194" t="s">
        <v>81</v>
      </c>
      <c r="B60" s="95" t="s">
        <v>232</v>
      </c>
      <c r="C60" s="94" t="s">
        <v>237</v>
      </c>
      <c r="D60" s="30">
        <f>E60+F60</f>
        <v>800</v>
      </c>
      <c r="E60" s="30">
        <v>420</v>
      </c>
      <c r="F60" s="75">
        <v>380</v>
      </c>
      <c r="G60" s="83" t="s">
        <v>400</v>
      </c>
      <c r="H60" s="83" t="s">
        <v>233</v>
      </c>
      <c r="I60" s="84">
        <v>1</v>
      </c>
      <c r="J60" s="104"/>
      <c r="K60" s="104"/>
      <c r="M60" s="83" t="s">
        <v>400</v>
      </c>
      <c r="N60" s="18">
        <v>5</v>
      </c>
      <c r="O60" s="18">
        <f t="shared" si="2"/>
        <v>405</v>
      </c>
    </row>
    <row r="61" spans="1:15" s="18" customFormat="1" ht="38.25" customHeight="1">
      <c r="A61" s="196"/>
      <c r="B61" s="93" t="s">
        <v>82</v>
      </c>
      <c r="C61" s="94" t="s">
        <v>139</v>
      </c>
      <c r="D61" s="30">
        <f t="shared" si="0"/>
        <v>800</v>
      </c>
      <c r="E61" s="30">
        <v>440</v>
      </c>
      <c r="F61" s="75">
        <v>360</v>
      </c>
      <c r="G61" s="83" t="s">
        <v>401</v>
      </c>
      <c r="H61" s="83" t="s">
        <v>133</v>
      </c>
      <c r="I61" s="84">
        <v>1</v>
      </c>
      <c r="J61" s="104"/>
      <c r="K61" s="104"/>
      <c r="M61" s="83" t="s">
        <v>190</v>
      </c>
      <c r="N61" s="18">
        <v>5.0999999999999996</v>
      </c>
      <c r="O61" s="18">
        <f t="shared" si="2"/>
        <v>413.09999999999997</v>
      </c>
    </row>
    <row r="62" spans="1:15" s="18" customFormat="1" ht="36.950000000000003" customHeight="1">
      <c r="A62" s="90"/>
      <c r="B62" s="93" t="s">
        <v>82</v>
      </c>
      <c r="C62" s="94" t="s">
        <v>140</v>
      </c>
      <c r="D62" s="30">
        <f t="shared" si="0"/>
        <v>750</v>
      </c>
      <c r="E62" s="30">
        <v>390</v>
      </c>
      <c r="F62" s="75">
        <v>360</v>
      </c>
      <c r="G62" s="83" t="s">
        <v>190</v>
      </c>
      <c r="H62" s="83" t="s">
        <v>133</v>
      </c>
      <c r="I62" s="84">
        <v>1</v>
      </c>
      <c r="J62" s="104"/>
      <c r="K62" s="104"/>
      <c r="M62" s="83" t="s">
        <v>190</v>
      </c>
      <c r="N62" s="109">
        <v>4.5</v>
      </c>
      <c r="O62" s="18">
        <f t="shared" si="2"/>
        <v>364.5</v>
      </c>
    </row>
    <row r="63" spans="1:15" s="18" customFormat="1" ht="36.950000000000003" customHeight="1">
      <c r="A63" s="90"/>
      <c r="B63" s="95" t="s">
        <v>141</v>
      </c>
      <c r="C63" s="81" t="s">
        <v>158</v>
      </c>
      <c r="D63" s="30">
        <f>E63+F63</f>
        <v>870</v>
      </c>
      <c r="E63" s="30">
        <v>510</v>
      </c>
      <c r="F63" s="75">
        <v>360</v>
      </c>
      <c r="G63" s="83" t="s">
        <v>404</v>
      </c>
      <c r="H63" s="83" t="s">
        <v>146</v>
      </c>
      <c r="I63" s="84">
        <v>1</v>
      </c>
      <c r="J63" s="104"/>
      <c r="K63" s="104"/>
      <c r="M63" s="83" t="s">
        <v>402</v>
      </c>
      <c r="N63" s="109">
        <v>5.9</v>
      </c>
      <c r="O63" s="18">
        <f>N63*67.5*1.2</f>
        <v>477.9</v>
      </c>
    </row>
    <row r="64" spans="1:15" s="18" customFormat="1" ht="36.950000000000003" customHeight="1">
      <c r="A64" s="90"/>
      <c r="B64" s="95" t="s">
        <v>141</v>
      </c>
      <c r="C64" s="94" t="s">
        <v>159</v>
      </c>
      <c r="D64" s="30">
        <f>E64+F64</f>
        <v>800</v>
      </c>
      <c r="E64" s="30">
        <v>440</v>
      </c>
      <c r="F64" s="75">
        <v>360</v>
      </c>
      <c r="G64" s="83" t="s">
        <v>403</v>
      </c>
      <c r="H64" s="83" t="s">
        <v>153</v>
      </c>
      <c r="I64" s="84">
        <v>1</v>
      </c>
      <c r="J64" s="104"/>
      <c r="K64" s="104"/>
      <c r="M64" s="83" t="s">
        <v>402</v>
      </c>
      <c r="N64" s="109">
        <v>5.0999999999999996</v>
      </c>
      <c r="O64" s="18">
        <f>N64*67.5*1.2</f>
        <v>413.09999999999997</v>
      </c>
    </row>
    <row r="65" spans="1:15" s="18" customFormat="1" ht="53.25" customHeight="1">
      <c r="A65" s="90" t="s">
        <v>555</v>
      </c>
      <c r="B65" s="95" t="s">
        <v>556</v>
      </c>
      <c r="C65" s="94" t="s">
        <v>557</v>
      </c>
      <c r="D65" s="30">
        <f>E65+F65</f>
        <v>1560</v>
      </c>
      <c r="E65" s="30">
        <v>1200</v>
      </c>
      <c r="F65" s="75">
        <v>360</v>
      </c>
      <c r="G65" s="83" t="s">
        <v>558</v>
      </c>
      <c r="H65" s="83" t="s">
        <v>153</v>
      </c>
      <c r="I65" s="84">
        <v>1</v>
      </c>
      <c r="J65" s="104"/>
      <c r="K65" s="104"/>
      <c r="M65" s="83"/>
      <c r="N65" s="109"/>
    </row>
    <row r="66" spans="1:15" s="18" customFormat="1" ht="36.950000000000003" customHeight="1">
      <c r="A66" s="90"/>
      <c r="B66" s="95" t="s">
        <v>540</v>
      </c>
      <c r="C66" s="81" t="s">
        <v>541</v>
      </c>
      <c r="D66" s="30">
        <f>E66+F66</f>
        <v>870</v>
      </c>
      <c r="E66" s="30">
        <v>510</v>
      </c>
      <c r="F66" s="75">
        <v>360</v>
      </c>
      <c r="G66" s="83" t="s">
        <v>543</v>
      </c>
      <c r="H66" s="83" t="s">
        <v>152</v>
      </c>
      <c r="I66" s="84">
        <v>1</v>
      </c>
      <c r="J66" s="104"/>
      <c r="K66" s="104"/>
      <c r="M66" s="83" t="s">
        <v>545</v>
      </c>
      <c r="N66" s="109">
        <v>6</v>
      </c>
      <c r="O66" s="18">
        <f t="shared" si="2"/>
        <v>486</v>
      </c>
    </row>
    <row r="67" spans="1:15" s="18" customFormat="1" ht="36.950000000000003" customHeight="1">
      <c r="A67" s="90"/>
      <c r="B67" s="95" t="s">
        <v>540</v>
      </c>
      <c r="C67" s="94" t="s">
        <v>542</v>
      </c>
      <c r="D67" s="30">
        <f t="shared" si="0"/>
        <v>870</v>
      </c>
      <c r="E67" s="30">
        <v>510</v>
      </c>
      <c r="F67" s="75">
        <v>360</v>
      </c>
      <c r="G67" s="83" t="s">
        <v>544</v>
      </c>
      <c r="H67" s="83" t="s">
        <v>149</v>
      </c>
      <c r="I67" s="84">
        <v>1</v>
      </c>
      <c r="J67" s="104"/>
      <c r="K67" s="104"/>
      <c r="M67" s="83" t="s">
        <v>545</v>
      </c>
      <c r="N67" s="109">
        <v>6</v>
      </c>
      <c r="O67" s="18">
        <f t="shared" si="2"/>
        <v>486</v>
      </c>
    </row>
    <row r="68" spans="1:15" s="18" customFormat="1" ht="36.950000000000003" customHeight="1">
      <c r="A68" s="90"/>
      <c r="B68" s="93" t="s">
        <v>547</v>
      </c>
      <c r="C68" s="94" t="s">
        <v>548</v>
      </c>
      <c r="D68" s="30">
        <f t="shared" si="0"/>
        <v>1730</v>
      </c>
      <c r="E68" s="30">
        <v>1370</v>
      </c>
      <c r="F68" s="75">
        <v>360</v>
      </c>
      <c r="G68" s="83" t="s">
        <v>549</v>
      </c>
      <c r="H68" s="83" t="s">
        <v>365</v>
      </c>
      <c r="I68" s="84"/>
      <c r="J68" s="104"/>
      <c r="K68" s="104"/>
      <c r="M68" s="83"/>
      <c r="N68" s="109"/>
    </row>
    <row r="69" spans="1:15" s="18" customFormat="1" ht="36.950000000000003" customHeight="1">
      <c r="A69" s="90"/>
      <c r="B69" s="93" t="s">
        <v>83</v>
      </c>
      <c r="C69" s="81" t="s">
        <v>154</v>
      </c>
      <c r="D69" s="30">
        <f t="shared" si="0"/>
        <v>1730</v>
      </c>
      <c r="E69" s="30">
        <v>1370</v>
      </c>
      <c r="F69" s="75">
        <v>360</v>
      </c>
      <c r="G69" s="83" t="s">
        <v>405</v>
      </c>
      <c r="H69" s="83" t="s">
        <v>149</v>
      </c>
      <c r="I69" s="84">
        <v>1</v>
      </c>
      <c r="J69" s="104"/>
      <c r="K69" s="104"/>
      <c r="M69" s="83" t="s">
        <v>405</v>
      </c>
      <c r="N69" s="109">
        <v>16.3</v>
      </c>
      <c r="O69" s="18">
        <f t="shared" si="2"/>
        <v>1320.3</v>
      </c>
    </row>
    <row r="70" spans="1:15" s="18" customFormat="1" ht="36.950000000000003" customHeight="1">
      <c r="A70" s="90"/>
      <c r="B70" s="93" t="s">
        <v>83</v>
      </c>
      <c r="C70" s="94" t="s">
        <v>155</v>
      </c>
      <c r="D70" s="30">
        <f t="shared" si="0"/>
        <v>1080</v>
      </c>
      <c r="E70" s="30">
        <v>720</v>
      </c>
      <c r="F70" s="75">
        <v>360</v>
      </c>
      <c r="G70" s="83" t="s">
        <v>406</v>
      </c>
      <c r="H70" s="83" t="s">
        <v>146</v>
      </c>
      <c r="I70" s="84">
        <v>1</v>
      </c>
      <c r="J70" s="104"/>
      <c r="K70" s="104"/>
      <c r="M70" s="83" t="s">
        <v>406</v>
      </c>
      <c r="N70" s="109">
        <v>8.5</v>
      </c>
      <c r="O70" s="18">
        <f t="shared" si="2"/>
        <v>688.5</v>
      </c>
    </row>
    <row r="71" spans="1:15" s="18" customFormat="1" ht="36.950000000000003" customHeight="1">
      <c r="A71" s="90"/>
      <c r="B71" s="95" t="s">
        <v>137</v>
      </c>
      <c r="C71" s="81" t="s">
        <v>156</v>
      </c>
      <c r="D71" s="30">
        <f t="shared" si="0"/>
        <v>1780</v>
      </c>
      <c r="E71" s="30">
        <v>1420</v>
      </c>
      <c r="F71" s="75">
        <v>360</v>
      </c>
      <c r="G71" s="83" t="s">
        <v>408</v>
      </c>
      <c r="H71" s="83" t="s">
        <v>152</v>
      </c>
      <c r="I71" s="84">
        <v>1</v>
      </c>
      <c r="J71" s="104"/>
      <c r="K71" s="104"/>
      <c r="N71" s="109">
        <v>17</v>
      </c>
      <c r="O71" s="18">
        <f t="shared" si="2"/>
        <v>1377</v>
      </c>
    </row>
    <row r="72" spans="1:15" s="18" customFormat="1" ht="36.950000000000003" customHeight="1">
      <c r="A72" s="90"/>
      <c r="B72" s="95" t="s">
        <v>138</v>
      </c>
      <c r="C72" s="94" t="s">
        <v>157</v>
      </c>
      <c r="D72" s="30">
        <f t="shared" si="0"/>
        <v>1150</v>
      </c>
      <c r="E72" s="30">
        <v>790</v>
      </c>
      <c r="F72" s="75">
        <v>360</v>
      </c>
      <c r="G72" s="83" t="s">
        <v>407</v>
      </c>
      <c r="H72" s="83" t="s">
        <v>152</v>
      </c>
      <c r="I72" s="84">
        <v>1</v>
      </c>
      <c r="J72" s="104"/>
      <c r="K72" s="104"/>
      <c r="N72" s="109">
        <v>9.1999999999999993</v>
      </c>
      <c r="O72" s="18">
        <f t="shared" si="2"/>
        <v>745.19999999999993</v>
      </c>
    </row>
    <row r="73" spans="1:15" s="18" customFormat="1" ht="42" customHeight="1">
      <c r="A73" s="110"/>
      <c r="B73" s="208" t="s">
        <v>411</v>
      </c>
      <c r="C73" s="209"/>
      <c r="D73" s="209"/>
      <c r="E73" s="210"/>
      <c r="F73" s="75"/>
      <c r="G73" s="83"/>
      <c r="H73" s="83"/>
      <c r="I73" s="84"/>
      <c r="J73" s="104"/>
      <c r="K73" s="104"/>
    </row>
    <row r="74" spans="1:15" s="18" customFormat="1" ht="42" customHeight="1">
      <c r="A74" s="194" t="s">
        <v>84</v>
      </c>
      <c r="B74" s="81" t="s">
        <v>85</v>
      </c>
      <c r="C74" s="82" t="s">
        <v>45</v>
      </c>
      <c r="D74" s="30">
        <f t="shared" si="0"/>
        <v>310</v>
      </c>
      <c r="E74" s="30">
        <v>160</v>
      </c>
      <c r="F74" s="75">
        <v>150</v>
      </c>
      <c r="G74" s="83" t="s">
        <v>145</v>
      </c>
      <c r="H74" s="83" t="s">
        <v>146</v>
      </c>
      <c r="I74" s="84">
        <v>0.35</v>
      </c>
      <c r="J74" s="104"/>
      <c r="K74" s="104"/>
    </row>
    <row r="75" spans="1:15" s="18" customFormat="1" ht="26.85" customHeight="1">
      <c r="A75" s="195"/>
      <c r="B75" s="81" t="s">
        <v>86</v>
      </c>
      <c r="C75" s="82" t="s">
        <v>47</v>
      </c>
      <c r="D75" s="30">
        <f t="shared" si="0"/>
        <v>310</v>
      </c>
      <c r="E75" s="30">
        <v>160</v>
      </c>
      <c r="F75" s="75">
        <v>150</v>
      </c>
      <c r="G75" s="83" t="s">
        <v>147</v>
      </c>
      <c r="H75" s="83" t="s">
        <v>146</v>
      </c>
      <c r="I75" s="84">
        <v>0.35</v>
      </c>
      <c r="J75" s="104"/>
      <c r="K75" s="104"/>
    </row>
    <row r="76" spans="1:15" s="18" customFormat="1" ht="23.1" customHeight="1">
      <c r="A76" s="196"/>
      <c r="B76" s="81" t="s">
        <v>48</v>
      </c>
      <c r="C76" s="82" t="s">
        <v>49</v>
      </c>
      <c r="D76" s="30">
        <f t="shared" si="0"/>
        <v>310</v>
      </c>
      <c r="E76" s="30">
        <v>160</v>
      </c>
      <c r="F76" s="75">
        <v>150</v>
      </c>
      <c r="G76" s="83" t="s">
        <v>116</v>
      </c>
      <c r="H76" s="83" t="s">
        <v>118</v>
      </c>
      <c r="I76" s="84">
        <v>0.35</v>
      </c>
      <c r="J76" s="104"/>
      <c r="K76" s="104"/>
    </row>
    <row r="77" spans="1:15" s="18" customFormat="1" ht="29.1" customHeight="1">
      <c r="A77" s="80"/>
      <c r="B77" s="81" t="s">
        <v>90</v>
      </c>
      <c r="C77" s="82" t="s">
        <v>54</v>
      </c>
      <c r="D77" s="30">
        <f>E77+F77</f>
        <v>310</v>
      </c>
      <c r="E77" s="30">
        <v>160</v>
      </c>
      <c r="F77" s="75">
        <v>150</v>
      </c>
      <c r="G77" s="83" t="s">
        <v>148</v>
      </c>
      <c r="H77" s="83" t="s">
        <v>149</v>
      </c>
      <c r="I77" s="84">
        <v>0.35</v>
      </c>
      <c r="J77" s="104"/>
      <c r="K77" s="104"/>
    </row>
    <row r="78" spans="1:15" s="18" customFormat="1" ht="20.100000000000001" customHeight="1">
      <c r="A78" s="80"/>
      <c r="B78" s="81" t="s">
        <v>88</v>
      </c>
      <c r="C78" s="82" t="s">
        <v>89</v>
      </c>
      <c r="D78" s="30">
        <f>E78+F78</f>
        <v>310</v>
      </c>
      <c r="E78" s="30">
        <v>160</v>
      </c>
      <c r="F78" s="75">
        <v>150</v>
      </c>
      <c r="G78" s="83" t="s">
        <v>366</v>
      </c>
      <c r="H78" s="83" t="s">
        <v>117</v>
      </c>
      <c r="I78" s="84">
        <v>0.35</v>
      </c>
      <c r="J78" s="104"/>
      <c r="K78" s="104"/>
    </row>
    <row r="79" spans="1:15" s="18" customFormat="1" ht="23.1" customHeight="1">
      <c r="A79" s="80"/>
      <c r="B79" s="81" t="s">
        <v>50</v>
      </c>
      <c r="C79" s="82">
        <v>703</v>
      </c>
      <c r="D79" s="30">
        <f t="shared" si="0"/>
        <v>310</v>
      </c>
      <c r="E79" s="30">
        <v>160</v>
      </c>
      <c r="F79" s="75">
        <v>150</v>
      </c>
      <c r="G79" s="83" t="s">
        <v>366</v>
      </c>
      <c r="H79" s="83" t="s">
        <v>117</v>
      </c>
      <c r="I79" s="84">
        <v>0.35</v>
      </c>
      <c r="J79" s="104"/>
      <c r="K79" s="104"/>
    </row>
    <row r="80" spans="1:15" s="18" customFormat="1" ht="19.350000000000001" customHeight="1">
      <c r="A80" s="80"/>
      <c r="B80" s="81" t="s">
        <v>102</v>
      </c>
      <c r="C80" s="82">
        <v>706</v>
      </c>
      <c r="D80" s="30">
        <f t="shared" ref="D80:D87" si="3">E80+F80</f>
        <v>470</v>
      </c>
      <c r="E80" s="30">
        <v>320</v>
      </c>
      <c r="F80" s="75">
        <v>150</v>
      </c>
      <c r="G80" s="83" t="s">
        <v>103</v>
      </c>
      <c r="H80" s="83" t="s">
        <v>384</v>
      </c>
      <c r="I80" s="84">
        <v>0.5</v>
      </c>
      <c r="J80" s="104"/>
      <c r="K80" s="104"/>
    </row>
    <row r="81" spans="1:11" s="18" customFormat="1" ht="21.6" customHeight="1">
      <c r="A81" s="80"/>
      <c r="B81" s="81" t="s">
        <v>214</v>
      </c>
      <c r="C81" s="82">
        <v>708</v>
      </c>
      <c r="D81" s="30">
        <f t="shared" si="3"/>
        <v>310</v>
      </c>
      <c r="E81" s="30">
        <v>160</v>
      </c>
      <c r="F81" s="75">
        <v>150</v>
      </c>
      <c r="G81" s="83" t="s">
        <v>150</v>
      </c>
      <c r="H81" s="83" t="s">
        <v>146</v>
      </c>
      <c r="I81" s="84">
        <v>0.35</v>
      </c>
      <c r="J81" s="104"/>
      <c r="K81" s="104"/>
    </row>
    <row r="82" spans="1:11" s="18" customFormat="1" ht="21.6" customHeight="1">
      <c r="A82" s="80"/>
      <c r="B82" s="81" t="s">
        <v>87</v>
      </c>
      <c r="C82" s="82">
        <v>712</v>
      </c>
      <c r="D82" s="30">
        <f t="shared" si="3"/>
        <v>260</v>
      </c>
      <c r="E82" s="30">
        <v>110</v>
      </c>
      <c r="F82" s="75">
        <v>150</v>
      </c>
      <c r="G82" s="83" t="s">
        <v>134</v>
      </c>
      <c r="H82" s="83" t="s">
        <v>133</v>
      </c>
      <c r="I82" s="84">
        <v>0.35</v>
      </c>
      <c r="J82" s="104"/>
      <c r="K82" s="104"/>
    </row>
    <row r="83" spans="1:11" s="18" customFormat="1" ht="21.6" customHeight="1">
      <c r="A83" s="80"/>
      <c r="B83" s="81" t="s">
        <v>151</v>
      </c>
      <c r="C83" s="82">
        <v>713</v>
      </c>
      <c r="D83" s="30">
        <f>E83+F83</f>
        <v>310</v>
      </c>
      <c r="E83" s="30">
        <v>160</v>
      </c>
      <c r="F83" s="75">
        <v>150</v>
      </c>
      <c r="G83" s="83" t="s">
        <v>150</v>
      </c>
      <c r="H83" s="83" t="s">
        <v>146</v>
      </c>
      <c r="I83" s="84">
        <v>0.35</v>
      </c>
      <c r="J83" s="104"/>
      <c r="K83" s="104"/>
    </row>
    <row r="84" spans="1:11" s="18" customFormat="1" ht="21.6" customHeight="1">
      <c r="A84" s="80"/>
      <c r="B84" s="81" t="s">
        <v>151</v>
      </c>
      <c r="C84" s="82">
        <v>713</v>
      </c>
      <c r="D84" s="30">
        <f t="shared" si="3"/>
        <v>260</v>
      </c>
      <c r="E84" s="30">
        <v>110</v>
      </c>
      <c r="F84" s="75">
        <v>150</v>
      </c>
      <c r="G84" s="83" t="s">
        <v>134</v>
      </c>
      <c r="H84" s="83" t="s">
        <v>133</v>
      </c>
      <c r="I84" s="84">
        <v>0.35</v>
      </c>
      <c r="J84" s="104"/>
      <c r="K84" s="104"/>
    </row>
    <row r="85" spans="1:11" s="18" customFormat="1" ht="21.6" customHeight="1">
      <c r="A85" s="80"/>
      <c r="B85" s="81" t="s">
        <v>320</v>
      </c>
      <c r="C85" s="82">
        <v>719</v>
      </c>
      <c r="D85" s="30">
        <f t="shared" si="3"/>
        <v>310</v>
      </c>
      <c r="E85" s="30">
        <v>160</v>
      </c>
      <c r="F85" s="75">
        <v>150</v>
      </c>
      <c r="G85" s="83" t="s">
        <v>116</v>
      </c>
      <c r="H85" s="83" t="s">
        <v>118</v>
      </c>
      <c r="I85" s="84">
        <v>0.5</v>
      </c>
      <c r="J85" s="104"/>
      <c r="K85" s="104"/>
    </row>
    <row r="86" spans="1:11" s="18" customFormat="1" ht="21.6" customHeight="1">
      <c r="A86" s="80"/>
      <c r="B86" s="81" t="s">
        <v>215</v>
      </c>
      <c r="C86" s="82">
        <v>725</v>
      </c>
      <c r="D86" s="30">
        <f t="shared" si="3"/>
        <v>260</v>
      </c>
      <c r="E86" s="30">
        <v>110</v>
      </c>
      <c r="F86" s="75">
        <v>150</v>
      </c>
      <c r="G86" s="83" t="s">
        <v>134</v>
      </c>
      <c r="H86" s="83" t="s">
        <v>133</v>
      </c>
      <c r="I86" s="84">
        <v>0.35</v>
      </c>
      <c r="J86" s="104"/>
      <c r="K86" s="104"/>
    </row>
    <row r="87" spans="1:11" s="18" customFormat="1" ht="21.6" customHeight="1">
      <c r="A87" s="80"/>
      <c r="B87" s="81" t="s">
        <v>216</v>
      </c>
      <c r="C87" s="82">
        <v>728</v>
      </c>
      <c r="D87" s="30">
        <f t="shared" si="3"/>
        <v>310</v>
      </c>
      <c r="E87" s="30">
        <v>160</v>
      </c>
      <c r="F87" s="75">
        <v>150</v>
      </c>
      <c r="G87" s="83" t="s">
        <v>150</v>
      </c>
      <c r="H87" s="83" t="s">
        <v>146</v>
      </c>
      <c r="I87" s="84">
        <v>0.35</v>
      </c>
      <c r="J87" s="104"/>
      <c r="K87" s="104"/>
    </row>
    <row r="88" spans="1:11" s="18" customFormat="1" ht="15">
      <c r="A88" s="98" t="s">
        <v>511</v>
      </c>
      <c r="B88" s="81" t="s">
        <v>509</v>
      </c>
      <c r="C88" s="18" t="s">
        <v>510</v>
      </c>
      <c r="D88" s="143">
        <f>E88+F88</f>
        <v>310</v>
      </c>
      <c r="E88" s="143">
        <v>160</v>
      </c>
      <c r="F88" s="75">
        <v>150</v>
      </c>
      <c r="G88" s="83" t="s">
        <v>116</v>
      </c>
      <c r="H88" s="83" t="s">
        <v>118</v>
      </c>
      <c r="I88" s="84">
        <v>0.5</v>
      </c>
      <c r="J88" s="88"/>
      <c r="K88" s="88"/>
    </row>
    <row r="89" spans="1:11" s="132" customFormat="1" ht="19.350000000000001" customHeight="1">
      <c r="A89" s="127"/>
      <c r="B89" s="205" t="s">
        <v>596</v>
      </c>
      <c r="C89" s="216"/>
      <c r="D89" s="217"/>
      <c r="E89" s="128"/>
      <c r="F89" s="129"/>
      <c r="G89" s="130"/>
      <c r="H89" s="130"/>
      <c r="I89" s="131"/>
      <c r="J89" s="142"/>
      <c r="K89" s="142"/>
    </row>
    <row r="90" spans="1:11" s="18" customFormat="1" ht="38.25" customHeight="1">
      <c r="A90" s="127"/>
      <c r="B90" s="95" t="s">
        <v>238</v>
      </c>
      <c r="C90" s="81" t="s">
        <v>409</v>
      </c>
      <c r="D90" s="30">
        <f>E90+F90</f>
        <v>870</v>
      </c>
      <c r="E90" s="30">
        <v>510</v>
      </c>
      <c r="F90" s="75">
        <v>360</v>
      </c>
      <c r="G90" s="83" t="s">
        <v>404</v>
      </c>
      <c r="H90" s="83" t="s">
        <v>239</v>
      </c>
      <c r="I90" s="84">
        <v>1</v>
      </c>
      <c r="J90" s="104"/>
      <c r="K90" s="104"/>
    </row>
    <row r="91" spans="1:11" s="18" customFormat="1" ht="38.25" customHeight="1">
      <c r="A91" s="194" t="s">
        <v>595</v>
      </c>
      <c r="B91" s="95" t="s">
        <v>238</v>
      </c>
      <c r="C91" s="81" t="s">
        <v>410</v>
      </c>
      <c r="D91" s="30">
        <f>E91+F91</f>
        <v>800</v>
      </c>
      <c r="E91" s="30">
        <v>440</v>
      </c>
      <c r="F91" s="75">
        <v>360</v>
      </c>
      <c r="G91" s="83" t="s">
        <v>403</v>
      </c>
      <c r="H91" s="83" t="s">
        <v>239</v>
      </c>
      <c r="I91" s="84">
        <v>1</v>
      </c>
      <c r="J91" s="104"/>
      <c r="K91" s="104"/>
    </row>
    <row r="92" spans="1:11" s="18" customFormat="1" ht="28.5" customHeight="1">
      <c r="A92" s="195"/>
      <c r="B92" s="95" t="s">
        <v>360</v>
      </c>
      <c r="C92" s="81" t="s">
        <v>358</v>
      </c>
      <c r="D92" s="30">
        <f>E92+F92</f>
        <v>800</v>
      </c>
      <c r="E92" s="30">
        <v>420</v>
      </c>
      <c r="F92" s="75">
        <v>380</v>
      </c>
      <c r="G92" s="83" t="s">
        <v>400</v>
      </c>
      <c r="H92" s="83" t="s">
        <v>359</v>
      </c>
      <c r="I92" s="84">
        <v>1</v>
      </c>
      <c r="J92" s="104"/>
      <c r="K92" s="104"/>
    </row>
    <row r="93" spans="1:11" s="18" customFormat="1" ht="26.25" customHeight="1">
      <c r="A93" s="196"/>
      <c r="B93" s="95" t="s">
        <v>425</v>
      </c>
      <c r="C93" s="81" t="s">
        <v>428</v>
      </c>
      <c r="D93" s="30">
        <f>E93+F93</f>
        <v>860</v>
      </c>
      <c r="E93" s="30">
        <v>500</v>
      </c>
      <c r="F93" s="75">
        <v>360</v>
      </c>
      <c r="G93" s="83" t="s">
        <v>426</v>
      </c>
      <c r="H93" s="83" t="s">
        <v>146</v>
      </c>
      <c r="I93" s="84">
        <v>1</v>
      </c>
      <c r="J93" s="104"/>
      <c r="K93" s="104"/>
    </row>
    <row r="94" spans="1:11" s="18" customFormat="1" ht="27" customHeight="1">
      <c r="A94" s="90"/>
      <c r="B94" s="95" t="s">
        <v>425</v>
      </c>
      <c r="C94" s="81" t="s">
        <v>427</v>
      </c>
      <c r="D94" s="30">
        <f>E94+F94</f>
        <v>800</v>
      </c>
      <c r="E94" s="30">
        <v>440</v>
      </c>
      <c r="F94" s="75">
        <v>360</v>
      </c>
      <c r="G94" s="83" t="s">
        <v>429</v>
      </c>
      <c r="H94" s="83" t="s">
        <v>153</v>
      </c>
      <c r="I94" s="84">
        <v>1</v>
      </c>
      <c r="J94" s="104"/>
      <c r="K94" s="104"/>
    </row>
    <row r="95" spans="1:11" s="18" customFormat="1" ht="42" customHeight="1">
      <c r="A95" s="110"/>
      <c r="B95" s="208" t="s">
        <v>412</v>
      </c>
      <c r="C95" s="209"/>
      <c r="D95" s="209"/>
      <c r="E95" s="210"/>
      <c r="F95" s="75"/>
      <c r="G95" s="83"/>
      <c r="H95" s="83"/>
      <c r="I95" s="84"/>
      <c r="J95" s="104"/>
      <c r="K95" s="104"/>
    </row>
    <row r="96" spans="1:11" s="18" customFormat="1" ht="36" customHeight="1">
      <c r="A96" s="194" t="s">
        <v>552</v>
      </c>
      <c r="B96" s="81" t="s">
        <v>57</v>
      </c>
      <c r="C96" s="82"/>
      <c r="D96" s="30">
        <f t="shared" ref="D96:D105" si="4">E96+F96</f>
        <v>360</v>
      </c>
      <c r="E96" s="30">
        <v>210</v>
      </c>
      <c r="F96" s="75">
        <v>150</v>
      </c>
      <c r="G96" s="83" t="s">
        <v>512</v>
      </c>
      <c r="H96" s="83" t="s">
        <v>152</v>
      </c>
      <c r="I96" s="84">
        <v>0.5</v>
      </c>
      <c r="J96" s="104"/>
      <c r="K96" s="104"/>
    </row>
    <row r="97" spans="1:11" s="18" customFormat="1" ht="22.35" customHeight="1">
      <c r="A97" s="195"/>
      <c r="B97" s="81" t="s">
        <v>58</v>
      </c>
      <c r="C97" s="82"/>
      <c r="D97" s="30">
        <f t="shared" si="4"/>
        <v>360</v>
      </c>
      <c r="E97" s="30">
        <v>210</v>
      </c>
      <c r="F97" s="75">
        <v>150</v>
      </c>
      <c r="G97" s="83" t="s">
        <v>512</v>
      </c>
      <c r="H97" s="83" t="s">
        <v>152</v>
      </c>
      <c r="I97" s="84">
        <v>0.5</v>
      </c>
      <c r="J97" s="104"/>
      <c r="K97" s="104"/>
    </row>
    <row r="98" spans="1:11" s="18" customFormat="1" ht="27.75" customHeight="1">
      <c r="A98" s="196"/>
      <c r="B98" s="81" t="s">
        <v>256</v>
      </c>
      <c r="C98" s="82"/>
      <c r="D98" s="30">
        <f>E98+F98</f>
        <v>370</v>
      </c>
      <c r="E98" s="30">
        <v>220</v>
      </c>
      <c r="F98" s="75">
        <v>150</v>
      </c>
      <c r="G98" s="83" t="s">
        <v>257</v>
      </c>
      <c r="H98" s="83" t="s">
        <v>133</v>
      </c>
      <c r="I98" s="84">
        <v>0.35</v>
      </c>
      <c r="J98" s="104"/>
      <c r="K98" s="104"/>
    </row>
    <row r="99" spans="1:11" s="18" customFormat="1" ht="24.95" customHeight="1">
      <c r="A99" s="133"/>
      <c r="B99" s="81" t="s">
        <v>217</v>
      </c>
      <c r="C99" s="82"/>
      <c r="D99" s="30">
        <f>E99+F99</f>
        <v>360</v>
      </c>
      <c r="E99" s="30">
        <v>210</v>
      </c>
      <c r="F99" s="75">
        <v>150</v>
      </c>
      <c r="G99" s="83" t="s">
        <v>513</v>
      </c>
      <c r="H99" s="83" t="s">
        <v>146</v>
      </c>
      <c r="I99" s="84">
        <v>0.35</v>
      </c>
      <c r="J99" s="104"/>
      <c r="K99" s="104"/>
    </row>
    <row r="100" spans="1:11" s="18" customFormat="1" ht="24.95" customHeight="1">
      <c r="A100" s="80"/>
      <c r="B100" s="81" t="s">
        <v>59</v>
      </c>
      <c r="C100" s="82"/>
      <c r="D100" s="30">
        <f t="shared" si="4"/>
        <v>310</v>
      </c>
      <c r="E100" s="30">
        <v>160</v>
      </c>
      <c r="F100" s="75">
        <v>150</v>
      </c>
      <c r="G100" s="83" t="s">
        <v>143</v>
      </c>
      <c r="H100" s="83" t="s">
        <v>133</v>
      </c>
      <c r="I100" s="84">
        <v>0.35</v>
      </c>
      <c r="J100" s="104"/>
      <c r="K100" s="104"/>
    </row>
    <row r="101" spans="1:11" s="18" customFormat="1" ht="24.95" customHeight="1">
      <c r="A101" s="80"/>
      <c r="B101" s="81" t="s">
        <v>60</v>
      </c>
      <c r="C101" s="82"/>
      <c r="D101" s="30">
        <f t="shared" si="4"/>
        <v>310</v>
      </c>
      <c r="E101" s="30">
        <v>160</v>
      </c>
      <c r="F101" s="75">
        <v>150</v>
      </c>
      <c r="G101" s="83" t="s">
        <v>143</v>
      </c>
      <c r="H101" s="83" t="s">
        <v>133</v>
      </c>
      <c r="I101" s="84">
        <v>0.35</v>
      </c>
      <c r="J101" s="104"/>
      <c r="K101" s="104"/>
    </row>
    <row r="102" spans="1:11" s="18" customFormat="1" ht="24.95" customHeight="1">
      <c r="A102" s="92"/>
      <c r="B102" s="81" t="s">
        <v>142</v>
      </c>
      <c r="C102" s="134" t="s">
        <v>144</v>
      </c>
      <c r="D102" s="30">
        <f t="shared" si="4"/>
        <v>310</v>
      </c>
      <c r="E102" s="30">
        <v>160</v>
      </c>
      <c r="F102" s="75">
        <v>150</v>
      </c>
      <c r="G102" s="83" t="s">
        <v>143</v>
      </c>
      <c r="H102" s="83" t="s">
        <v>133</v>
      </c>
      <c r="I102" s="84">
        <v>0.35</v>
      </c>
      <c r="J102" s="104"/>
      <c r="K102" s="104"/>
    </row>
    <row r="103" spans="1:11" s="18" customFormat="1" ht="24.95" customHeight="1">
      <c r="A103" s="80"/>
      <c r="B103" s="86" t="s">
        <v>559</v>
      </c>
      <c r="C103" s="82"/>
      <c r="D103" s="30">
        <f>E103+F103</f>
        <v>310</v>
      </c>
      <c r="E103" s="30">
        <v>160</v>
      </c>
      <c r="F103" s="75">
        <v>150</v>
      </c>
      <c r="G103" s="83" t="s">
        <v>143</v>
      </c>
      <c r="H103" s="83" t="s">
        <v>133</v>
      </c>
      <c r="I103" s="84">
        <v>0.35</v>
      </c>
      <c r="J103" s="104"/>
      <c r="K103" s="104"/>
    </row>
    <row r="104" spans="1:11" s="18" customFormat="1" ht="24.95" customHeight="1">
      <c r="A104" s="92"/>
      <c r="B104" s="86" t="s">
        <v>61</v>
      </c>
      <c r="C104" s="29"/>
      <c r="D104" s="30">
        <f>E104+F104</f>
        <v>660</v>
      </c>
      <c r="E104" s="30">
        <v>420</v>
      </c>
      <c r="F104" s="75">
        <v>240</v>
      </c>
      <c r="G104" s="83" t="s">
        <v>313</v>
      </c>
      <c r="H104" s="83" t="s">
        <v>127</v>
      </c>
      <c r="I104" s="84">
        <v>0.75</v>
      </c>
      <c r="J104" s="104"/>
      <c r="K104" s="104"/>
    </row>
    <row r="105" spans="1:11" s="18" customFormat="1" ht="24.95" customHeight="1">
      <c r="A105" s="135"/>
      <c r="B105" s="86" t="s">
        <v>264</v>
      </c>
      <c r="C105" s="134"/>
      <c r="D105" s="30">
        <f t="shared" si="4"/>
        <v>570</v>
      </c>
      <c r="E105" s="30">
        <v>330</v>
      </c>
      <c r="F105" s="75">
        <v>240</v>
      </c>
      <c r="G105" s="83" t="s">
        <v>311</v>
      </c>
      <c r="H105" s="83" t="s">
        <v>152</v>
      </c>
      <c r="I105" s="84">
        <v>0.75</v>
      </c>
      <c r="J105" s="104"/>
      <c r="K105" s="104"/>
    </row>
    <row r="106" spans="1:11" s="18" customFormat="1" ht="24.95" customHeight="1">
      <c r="A106" s="135"/>
      <c r="B106" s="86" t="s">
        <v>265</v>
      </c>
      <c r="C106" s="134"/>
      <c r="D106" s="30">
        <f t="shared" ref="D106:D118" si="5">E106+F106</f>
        <v>760</v>
      </c>
      <c r="E106" s="30">
        <v>520</v>
      </c>
      <c r="F106" s="75">
        <v>240</v>
      </c>
      <c r="G106" s="83" t="s">
        <v>312</v>
      </c>
      <c r="H106" s="83" t="s">
        <v>127</v>
      </c>
      <c r="I106" s="84">
        <v>0.75</v>
      </c>
      <c r="J106" s="104"/>
      <c r="K106" s="104"/>
    </row>
    <row r="107" spans="1:11" s="18" customFormat="1" ht="24.95" customHeight="1">
      <c r="A107" s="92"/>
      <c r="B107" s="86" t="s">
        <v>284</v>
      </c>
      <c r="C107" s="29" t="s">
        <v>307</v>
      </c>
      <c r="D107" s="30">
        <f t="shared" si="5"/>
        <v>760</v>
      </c>
      <c r="E107" s="30">
        <v>520</v>
      </c>
      <c r="F107" s="75">
        <v>240</v>
      </c>
      <c r="G107" s="83" t="s">
        <v>304</v>
      </c>
      <c r="H107" s="83" t="s">
        <v>305</v>
      </c>
      <c r="I107" s="84">
        <v>0.75</v>
      </c>
      <c r="J107" s="104"/>
      <c r="K107" s="104"/>
    </row>
    <row r="108" spans="1:11" s="18" customFormat="1" ht="24.95" customHeight="1">
      <c r="A108" s="92"/>
      <c r="B108" s="86" t="s">
        <v>284</v>
      </c>
      <c r="C108" s="29" t="s">
        <v>308</v>
      </c>
      <c r="D108" s="30">
        <f t="shared" si="5"/>
        <v>570</v>
      </c>
      <c r="E108" s="30">
        <v>330</v>
      </c>
      <c r="F108" s="75">
        <v>240</v>
      </c>
      <c r="G108" s="83" t="s">
        <v>306</v>
      </c>
      <c r="H108" s="83" t="s">
        <v>310</v>
      </c>
      <c r="I108" s="84">
        <v>0.75</v>
      </c>
      <c r="J108" s="104"/>
      <c r="K108" s="104"/>
    </row>
    <row r="109" spans="1:11" s="18" customFormat="1" ht="24.95" customHeight="1">
      <c r="A109" s="92"/>
      <c r="B109" s="86" t="s">
        <v>301</v>
      </c>
      <c r="C109" s="29" t="s">
        <v>303</v>
      </c>
      <c r="D109" s="30">
        <f>E109+F109</f>
        <v>1020</v>
      </c>
      <c r="E109" s="30">
        <v>780</v>
      </c>
      <c r="F109" s="75">
        <v>240</v>
      </c>
      <c r="G109" s="83" t="s">
        <v>309</v>
      </c>
      <c r="H109" s="83"/>
      <c r="I109" s="84">
        <v>0.75</v>
      </c>
      <c r="J109" s="104"/>
      <c r="K109" s="104"/>
    </row>
    <row r="110" spans="1:11" s="136" customFormat="1" ht="24.95" customHeight="1">
      <c r="A110" s="92"/>
      <c r="B110" s="81" t="s">
        <v>334</v>
      </c>
      <c r="C110" s="82" t="s">
        <v>335</v>
      </c>
      <c r="D110" s="30">
        <f>E110+F110</f>
        <v>1950</v>
      </c>
      <c r="E110" s="30">
        <v>1710</v>
      </c>
      <c r="F110" s="75">
        <v>240</v>
      </c>
      <c r="G110" s="83" t="s">
        <v>514</v>
      </c>
      <c r="H110" s="83" t="s">
        <v>336</v>
      </c>
      <c r="I110" s="84">
        <v>1</v>
      </c>
      <c r="J110" s="104"/>
      <c r="K110" s="104"/>
    </row>
    <row r="111" spans="1:11" s="136" customFormat="1" ht="24.95" customHeight="1">
      <c r="A111" s="92"/>
      <c r="B111" s="81" t="s">
        <v>334</v>
      </c>
      <c r="C111" s="82" t="s">
        <v>335</v>
      </c>
      <c r="D111" s="30">
        <f>E111+F111</f>
        <v>1950</v>
      </c>
      <c r="E111" s="30">
        <v>1650</v>
      </c>
      <c r="F111" s="75">
        <v>300</v>
      </c>
      <c r="G111" s="83" t="s">
        <v>361</v>
      </c>
      <c r="H111" s="83" t="s">
        <v>336</v>
      </c>
      <c r="I111" s="84">
        <v>1</v>
      </c>
      <c r="J111" s="104"/>
      <c r="K111" s="104"/>
    </row>
    <row r="112" spans="1:11" s="18" customFormat="1" ht="24.95" customHeight="1">
      <c r="A112" s="92"/>
      <c r="B112" s="86" t="s">
        <v>283</v>
      </c>
      <c r="C112" s="29" t="s">
        <v>314</v>
      </c>
      <c r="D112" s="30">
        <f t="shared" si="5"/>
        <v>1020</v>
      </c>
      <c r="E112" s="30">
        <v>780</v>
      </c>
      <c r="F112" s="75">
        <v>240</v>
      </c>
      <c r="G112" s="83" t="s">
        <v>315</v>
      </c>
      <c r="H112" s="83" t="s">
        <v>130</v>
      </c>
      <c r="I112" s="84">
        <v>0.75</v>
      </c>
      <c r="J112" s="104"/>
      <c r="K112" s="104"/>
    </row>
    <row r="113" spans="1:16" s="18" customFormat="1" ht="24.95" customHeight="1">
      <c r="A113" s="135"/>
      <c r="B113" s="86" t="s">
        <v>234</v>
      </c>
      <c r="C113" s="134" t="s">
        <v>325</v>
      </c>
      <c r="D113" s="30">
        <f t="shared" si="5"/>
        <v>670</v>
      </c>
      <c r="E113" s="30">
        <v>430</v>
      </c>
      <c r="F113" s="75">
        <v>240</v>
      </c>
      <c r="G113" s="83" t="s">
        <v>326</v>
      </c>
      <c r="H113" s="83" t="s">
        <v>327</v>
      </c>
      <c r="I113" s="84">
        <v>0.75</v>
      </c>
      <c r="J113" s="104"/>
      <c r="K113" s="104"/>
    </row>
    <row r="114" spans="1:16" s="18" customFormat="1" ht="24.95" customHeight="1">
      <c r="A114" s="135"/>
      <c r="B114" s="86" t="s">
        <v>236</v>
      </c>
      <c r="C114" s="134"/>
      <c r="D114" s="30">
        <f>E114+F114</f>
        <v>1100</v>
      </c>
      <c r="E114" s="30">
        <v>800</v>
      </c>
      <c r="F114" s="75">
        <v>300</v>
      </c>
      <c r="G114" s="137" t="s">
        <v>526</v>
      </c>
      <c r="H114" s="83" t="s">
        <v>365</v>
      </c>
      <c r="I114" s="84">
        <v>0.75</v>
      </c>
      <c r="J114" s="104"/>
      <c r="K114" s="104"/>
    </row>
    <row r="115" spans="1:16" s="18" customFormat="1" ht="24.95" customHeight="1">
      <c r="A115" s="135"/>
      <c r="B115" s="86" t="s">
        <v>235</v>
      </c>
      <c r="C115" s="134"/>
      <c r="D115" s="30">
        <f t="shared" si="5"/>
        <v>450</v>
      </c>
      <c r="E115" s="30">
        <v>210</v>
      </c>
      <c r="F115" s="75">
        <v>240</v>
      </c>
      <c r="G115" s="83" t="s">
        <v>515</v>
      </c>
      <c r="H115" s="83" t="s">
        <v>516</v>
      </c>
      <c r="I115" s="84">
        <v>0.35</v>
      </c>
      <c r="J115" s="104"/>
      <c r="K115" s="104"/>
    </row>
    <row r="116" spans="1:16" s="132" customFormat="1" ht="19.350000000000001" customHeight="1">
      <c r="A116" s="127"/>
      <c r="B116" s="205" t="s">
        <v>596</v>
      </c>
      <c r="C116" s="216"/>
      <c r="D116" s="217"/>
      <c r="E116" s="128"/>
      <c r="F116" s="129"/>
      <c r="G116" s="130"/>
      <c r="H116" s="130"/>
      <c r="I116" s="131"/>
      <c r="J116" s="142"/>
      <c r="K116" s="142"/>
    </row>
    <row r="117" spans="1:16" s="18" customFormat="1" ht="48" customHeight="1">
      <c r="A117" s="194" t="s">
        <v>91</v>
      </c>
      <c r="B117" s="81" t="s">
        <v>420</v>
      </c>
      <c r="C117" s="94" t="s">
        <v>93</v>
      </c>
      <c r="D117" s="30">
        <f t="shared" si="5"/>
        <v>730</v>
      </c>
      <c r="E117" s="30">
        <v>490</v>
      </c>
      <c r="F117" s="75">
        <v>240</v>
      </c>
      <c r="G117" s="83" t="s">
        <v>421</v>
      </c>
      <c r="H117" s="85"/>
      <c r="I117" s="84">
        <v>0.75</v>
      </c>
      <c r="J117" s="104"/>
      <c r="K117" s="104"/>
      <c r="N117" s="83" t="s">
        <v>422</v>
      </c>
      <c r="O117" s="18">
        <v>4</v>
      </c>
      <c r="P117" s="18">
        <f>O117*67.5*1.2</f>
        <v>324</v>
      </c>
    </row>
    <row r="118" spans="1:16" s="18" customFormat="1" ht="57" customHeight="1">
      <c r="A118" s="196"/>
      <c r="B118" s="81" t="s">
        <v>420</v>
      </c>
      <c r="C118" s="94" t="s">
        <v>94</v>
      </c>
      <c r="D118" s="30">
        <f t="shared" si="5"/>
        <v>790</v>
      </c>
      <c r="E118" s="30">
        <v>550</v>
      </c>
      <c r="F118" s="75">
        <v>240</v>
      </c>
      <c r="G118" s="83" t="s">
        <v>423</v>
      </c>
      <c r="H118" s="85"/>
      <c r="I118" s="84">
        <v>0.75</v>
      </c>
      <c r="J118" s="104"/>
      <c r="K118" s="104"/>
      <c r="N118" s="83" t="s">
        <v>419</v>
      </c>
      <c r="O118" s="18">
        <v>6.1</v>
      </c>
      <c r="P118" s="18">
        <f>O118*67.5*1.2</f>
        <v>494.09999999999997</v>
      </c>
    </row>
    <row r="119" spans="1:16" s="18" customFormat="1" ht="42" customHeight="1">
      <c r="A119" s="110"/>
      <c r="B119" s="203" t="s">
        <v>413</v>
      </c>
      <c r="C119" s="220"/>
      <c r="D119" s="220"/>
      <c r="E119" s="221"/>
      <c r="F119" s="75"/>
      <c r="G119" s="83"/>
      <c r="H119" s="83"/>
      <c r="I119" s="84"/>
      <c r="J119" s="104"/>
      <c r="K119" s="104"/>
    </row>
    <row r="120" spans="1:16" s="18" customFormat="1" ht="27" customHeight="1">
      <c r="A120" s="106"/>
      <c r="B120" s="81" t="s">
        <v>64</v>
      </c>
      <c r="C120" s="82"/>
      <c r="D120" s="30">
        <f t="shared" ref="D120:D142" si="6">E120+F120</f>
        <v>310</v>
      </c>
      <c r="E120" s="30">
        <v>160</v>
      </c>
      <c r="F120" s="75">
        <v>150</v>
      </c>
      <c r="G120" s="83" t="s">
        <v>143</v>
      </c>
      <c r="H120" s="83" t="s">
        <v>133</v>
      </c>
      <c r="I120" s="84">
        <v>0.35</v>
      </c>
      <c r="J120" s="104"/>
      <c r="K120" s="104"/>
    </row>
    <row r="121" spans="1:16" s="18" customFormat="1" ht="27" customHeight="1">
      <c r="A121" s="138" t="s">
        <v>219</v>
      </c>
      <c r="B121" s="81" t="s">
        <v>220</v>
      </c>
      <c r="C121" s="82" t="s">
        <v>223</v>
      </c>
      <c r="D121" s="30">
        <f>E121+F121</f>
        <v>310</v>
      </c>
      <c r="E121" s="30">
        <v>160</v>
      </c>
      <c r="F121" s="75">
        <v>150</v>
      </c>
      <c r="G121" s="83" t="s">
        <v>143</v>
      </c>
      <c r="H121" s="83" t="s">
        <v>133</v>
      </c>
      <c r="I121" s="84">
        <v>0.35</v>
      </c>
      <c r="J121" s="104"/>
      <c r="K121" s="104"/>
    </row>
    <row r="122" spans="1:16" s="18" customFormat="1" ht="27" customHeight="1">
      <c r="A122" s="138" t="s">
        <v>219</v>
      </c>
      <c r="B122" s="81" t="s">
        <v>222</v>
      </c>
      <c r="C122" s="82" t="s">
        <v>221</v>
      </c>
      <c r="D122" s="30">
        <f>E122+F122</f>
        <v>310</v>
      </c>
      <c r="E122" s="30">
        <v>160</v>
      </c>
      <c r="F122" s="75">
        <v>150</v>
      </c>
      <c r="G122" s="83" t="s">
        <v>143</v>
      </c>
      <c r="H122" s="83" t="s">
        <v>133</v>
      </c>
      <c r="I122" s="84">
        <v>0.35</v>
      </c>
      <c r="J122" s="104"/>
      <c r="K122" s="104"/>
    </row>
    <row r="123" spans="1:16" s="18" customFormat="1" ht="27" customHeight="1">
      <c r="A123" s="89"/>
      <c r="B123" s="81" t="s">
        <v>218</v>
      </c>
      <c r="C123" s="82"/>
      <c r="D123" s="30">
        <f t="shared" si="6"/>
        <v>310</v>
      </c>
      <c r="E123" s="30">
        <v>160</v>
      </c>
      <c r="F123" s="75">
        <v>150</v>
      </c>
      <c r="G123" s="83" t="s">
        <v>143</v>
      </c>
      <c r="H123" s="83" t="s">
        <v>133</v>
      </c>
      <c r="I123" s="84">
        <v>0.35</v>
      </c>
      <c r="J123" s="104"/>
      <c r="K123" s="104"/>
    </row>
    <row r="124" spans="1:16" s="18" customFormat="1" ht="27" customHeight="1">
      <c r="A124" s="89"/>
      <c r="B124" s="81" t="s">
        <v>66</v>
      </c>
      <c r="C124" s="82"/>
      <c r="D124" s="30">
        <f t="shared" si="6"/>
        <v>310</v>
      </c>
      <c r="E124" s="30">
        <v>160</v>
      </c>
      <c r="F124" s="75">
        <v>150</v>
      </c>
      <c r="G124" s="83" t="s">
        <v>143</v>
      </c>
      <c r="H124" s="83" t="s">
        <v>133</v>
      </c>
      <c r="I124" s="84">
        <v>0.35</v>
      </c>
      <c r="J124" s="104"/>
      <c r="K124" s="104"/>
    </row>
    <row r="125" spans="1:16" s="18" customFormat="1" ht="27" customHeight="1">
      <c r="A125" s="138" t="s">
        <v>219</v>
      </c>
      <c r="B125" s="81" t="s">
        <v>270</v>
      </c>
      <c r="C125" s="82" t="s">
        <v>271</v>
      </c>
      <c r="D125" s="30">
        <f>E125+F125</f>
        <v>310</v>
      </c>
      <c r="E125" s="30">
        <v>160</v>
      </c>
      <c r="F125" s="75">
        <v>150</v>
      </c>
      <c r="G125" s="83" t="s">
        <v>143</v>
      </c>
      <c r="H125" s="83" t="s">
        <v>133</v>
      </c>
      <c r="I125" s="84">
        <v>0.35</v>
      </c>
      <c r="J125" s="104"/>
      <c r="K125" s="104"/>
    </row>
    <row r="126" spans="1:16" s="18" customFormat="1" ht="27" customHeight="1">
      <c r="A126" s="106"/>
      <c r="B126" s="86" t="s">
        <v>287</v>
      </c>
      <c r="C126" s="29" t="s">
        <v>316</v>
      </c>
      <c r="D126" s="30">
        <f>E126+F126</f>
        <v>570</v>
      </c>
      <c r="E126" s="30">
        <v>330</v>
      </c>
      <c r="F126" s="75">
        <v>240</v>
      </c>
      <c r="G126" s="83" t="s">
        <v>317</v>
      </c>
      <c r="H126" s="83" t="s">
        <v>318</v>
      </c>
      <c r="I126" s="84">
        <v>0.35</v>
      </c>
      <c r="J126" s="104"/>
      <c r="K126" s="104"/>
    </row>
    <row r="127" spans="1:16" s="18" customFormat="1" ht="27" customHeight="1">
      <c r="A127" s="106"/>
      <c r="B127" s="105" t="s">
        <v>473</v>
      </c>
      <c r="C127" s="82" t="s">
        <v>474</v>
      </c>
      <c r="D127" s="30">
        <f>E127+F127</f>
        <v>1170</v>
      </c>
      <c r="E127" s="30">
        <v>1020</v>
      </c>
      <c r="F127" s="75">
        <v>150</v>
      </c>
      <c r="G127" s="83" t="s">
        <v>550</v>
      </c>
      <c r="H127" s="83" t="s">
        <v>476</v>
      </c>
      <c r="I127" s="84">
        <v>0.35</v>
      </c>
      <c r="J127" s="104"/>
      <c r="K127" s="104"/>
    </row>
    <row r="128" spans="1:16" s="18" customFormat="1" ht="27" customHeight="1">
      <c r="A128" s="106"/>
      <c r="B128" s="105" t="s">
        <v>473</v>
      </c>
      <c r="C128" s="82" t="s">
        <v>474</v>
      </c>
      <c r="D128" s="30">
        <f>E128+F128</f>
        <v>370</v>
      </c>
      <c r="E128" s="30">
        <v>220</v>
      </c>
      <c r="F128" s="75">
        <v>150</v>
      </c>
      <c r="G128" s="83" t="s">
        <v>475</v>
      </c>
      <c r="H128" s="83" t="s">
        <v>476</v>
      </c>
      <c r="I128" s="84">
        <v>0.35</v>
      </c>
      <c r="J128" s="104"/>
      <c r="K128" s="104"/>
    </row>
    <row r="129" spans="1:16" s="18" customFormat="1" ht="27" customHeight="1">
      <c r="A129" s="106"/>
      <c r="B129" s="86" t="s">
        <v>288</v>
      </c>
      <c r="C129" s="82" t="s">
        <v>289</v>
      </c>
      <c r="D129" s="30">
        <f t="shared" si="6"/>
        <v>570</v>
      </c>
      <c r="E129" s="30">
        <v>330</v>
      </c>
      <c r="F129" s="75">
        <v>240</v>
      </c>
      <c r="G129" s="83" t="s">
        <v>385</v>
      </c>
      <c r="H129" s="83" t="s">
        <v>319</v>
      </c>
      <c r="I129" s="84">
        <v>0.35</v>
      </c>
      <c r="J129" s="104"/>
      <c r="K129" s="104"/>
    </row>
    <row r="130" spans="1:16" s="18" customFormat="1" ht="27" customHeight="1">
      <c r="A130" s="89"/>
      <c r="B130" s="81" t="s">
        <v>67</v>
      </c>
      <c r="C130" s="82"/>
      <c r="D130" s="30">
        <f t="shared" si="6"/>
        <v>310</v>
      </c>
      <c r="E130" s="30">
        <v>160</v>
      </c>
      <c r="F130" s="75">
        <v>150</v>
      </c>
      <c r="G130" s="83" t="s">
        <v>143</v>
      </c>
      <c r="H130" s="83" t="s">
        <v>117</v>
      </c>
      <c r="I130" s="84">
        <v>0.35</v>
      </c>
      <c r="J130" s="104"/>
      <c r="K130" s="104"/>
    </row>
    <row r="131" spans="1:16" s="18" customFormat="1" ht="27" customHeight="1">
      <c r="A131" s="135"/>
      <c r="B131" s="81" t="s">
        <v>261</v>
      </c>
      <c r="C131" s="134"/>
      <c r="D131" s="30">
        <f t="shared" si="6"/>
        <v>580</v>
      </c>
      <c r="E131" s="30">
        <v>340</v>
      </c>
      <c r="F131" s="75">
        <v>240</v>
      </c>
      <c r="G131" s="83" t="s">
        <v>260</v>
      </c>
      <c r="H131" s="83" t="s">
        <v>259</v>
      </c>
      <c r="I131" s="84">
        <v>0.75</v>
      </c>
      <c r="J131" s="104"/>
      <c r="K131" s="104"/>
    </row>
    <row r="132" spans="1:16" s="18" customFormat="1" ht="27" customHeight="1">
      <c r="A132" s="135"/>
      <c r="B132" s="81" t="s">
        <v>262</v>
      </c>
      <c r="C132" s="134"/>
      <c r="D132" s="30">
        <f>E132+F132</f>
        <v>830</v>
      </c>
      <c r="E132" s="30">
        <v>590</v>
      </c>
      <c r="F132" s="75">
        <v>240</v>
      </c>
      <c r="G132" s="83" t="s">
        <v>263</v>
      </c>
      <c r="H132" s="83" t="s">
        <v>196</v>
      </c>
      <c r="I132" s="84">
        <v>0.75</v>
      </c>
      <c r="J132" s="104"/>
      <c r="K132" s="104"/>
    </row>
    <row r="133" spans="1:16" s="18" customFormat="1" ht="27" customHeight="1">
      <c r="A133" s="89"/>
      <c r="B133" s="81" t="s">
        <v>68</v>
      </c>
      <c r="C133" s="82"/>
      <c r="D133" s="30">
        <f t="shared" si="6"/>
        <v>360</v>
      </c>
      <c r="E133" s="30">
        <v>210</v>
      </c>
      <c r="F133" s="75">
        <v>150</v>
      </c>
      <c r="G133" s="83" t="s">
        <v>290</v>
      </c>
      <c r="H133" s="83" t="s">
        <v>118</v>
      </c>
      <c r="I133" s="84">
        <v>0.35</v>
      </c>
      <c r="J133" s="104"/>
      <c r="K133" s="104"/>
    </row>
    <row r="134" spans="1:16" s="18" customFormat="1" ht="27" customHeight="1">
      <c r="A134" s="89"/>
      <c r="B134" s="81" t="s">
        <v>69</v>
      </c>
      <c r="C134" s="82"/>
      <c r="D134" s="30">
        <f>E134+F134</f>
        <v>360</v>
      </c>
      <c r="E134" s="30">
        <v>210</v>
      </c>
      <c r="F134" s="75">
        <v>150</v>
      </c>
      <c r="G134" s="83" t="s">
        <v>290</v>
      </c>
      <c r="H134" s="83" t="s">
        <v>118</v>
      </c>
      <c r="I134" s="84">
        <v>0.35</v>
      </c>
      <c r="J134" s="104"/>
      <c r="K134" s="104"/>
    </row>
    <row r="135" spans="1:16" s="18" customFormat="1" ht="27" customHeight="1">
      <c r="A135" s="89"/>
      <c r="B135" s="81" t="s">
        <v>291</v>
      </c>
      <c r="C135" s="82"/>
      <c r="D135" s="30">
        <f>E135+F135</f>
        <v>360</v>
      </c>
      <c r="E135" s="30">
        <v>210</v>
      </c>
      <c r="F135" s="75">
        <v>150</v>
      </c>
      <c r="G135" s="83" t="s">
        <v>290</v>
      </c>
      <c r="H135" s="83" t="s">
        <v>118</v>
      </c>
      <c r="I135" s="84">
        <v>0.35</v>
      </c>
      <c r="J135" s="104"/>
      <c r="K135" s="104"/>
    </row>
    <row r="136" spans="1:16" s="18" customFormat="1" ht="27" customHeight="1">
      <c r="A136" s="89"/>
      <c r="B136" s="81" t="s">
        <v>292</v>
      </c>
      <c r="C136" s="82" t="s">
        <v>398</v>
      </c>
      <c r="D136" s="30">
        <f>E136+F136</f>
        <v>360</v>
      </c>
      <c r="E136" s="30">
        <v>210</v>
      </c>
      <c r="F136" s="75">
        <v>150</v>
      </c>
      <c r="G136" s="83" t="s">
        <v>290</v>
      </c>
      <c r="H136" s="83" t="s">
        <v>118</v>
      </c>
      <c r="I136" s="84">
        <v>0.35</v>
      </c>
      <c r="J136" s="104"/>
      <c r="K136" s="104"/>
    </row>
    <row r="137" spans="1:16" s="18" customFormat="1" ht="27" customHeight="1">
      <c r="A137" s="89"/>
      <c r="B137" s="81" t="s">
        <v>293</v>
      </c>
      <c r="C137" s="82"/>
      <c r="D137" s="30">
        <f t="shared" si="6"/>
        <v>440</v>
      </c>
      <c r="E137" s="30">
        <v>290</v>
      </c>
      <c r="F137" s="75">
        <v>150</v>
      </c>
      <c r="G137" s="83" t="s">
        <v>294</v>
      </c>
      <c r="H137" s="83" t="s">
        <v>118</v>
      </c>
      <c r="I137" s="84">
        <v>0.35</v>
      </c>
      <c r="J137" s="104"/>
      <c r="K137" s="104"/>
    </row>
    <row r="138" spans="1:16" s="132" customFormat="1" ht="27" customHeight="1">
      <c r="A138" s="127"/>
      <c r="B138" s="205" t="s">
        <v>596</v>
      </c>
      <c r="C138" s="206"/>
      <c r="D138" s="207"/>
      <c r="E138" s="128"/>
      <c r="F138" s="129"/>
      <c r="G138" s="130"/>
      <c r="H138" s="130"/>
      <c r="I138" s="131"/>
      <c r="J138" s="142"/>
      <c r="K138" s="142"/>
    </row>
    <row r="139" spans="1:16" s="18" customFormat="1" ht="48" customHeight="1">
      <c r="A139" s="194" t="s">
        <v>91</v>
      </c>
      <c r="B139" s="81" t="s">
        <v>92</v>
      </c>
      <c r="C139" s="94" t="s">
        <v>93</v>
      </c>
      <c r="D139" s="30">
        <f t="shared" si="6"/>
        <v>630</v>
      </c>
      <c r="E139" s="30">
        <v>390</v>
      </c>
      <c r="F139" s="75">
        <v>240</v>
      </c>
      <c r="G139" s="83" t="s">
        <v>517</v>
      </c>
      <c r="H139" s="85"/>
      <c r="I139" s="84">
        <v>0.75</v>
      </c>
      <c r="J139" s="104"/>
      <c r="K139" s="104"/>
      <c r="N139" s="83" t="s">
        <v>418</v>
      </c>
      <c r="O139" s="18">
        <v>5.5</v>
      </c>
      <c r="P139" s="18">
        <f t="shared" ref="P139:P146" si="7">O139*67.5*1.2</f>
        <v>445.5</v>
      </c>
    </row>
    <row r="140" spans="1:16" s="18" customFormat="1" ht="57" customHeight="1">
      <c r="A140" s="196"/>
      <c r="B140" s="81" t="s">
        <v>92</v>
      </c>
      <c r="C140" s="94" t="s">
        <v>94</v>
      </c>
      <c r="D140" s="30">
        <f t="shared" si="6"/>
        <v>780</v>
      </c>
      <c r="E140" s="30">
        <v>540</v>
      </c>
      <c r="F140" s="75">
        <v>240</v>
      </c>
      <c r="G140" s="83" t="s">
        <v>414</v>
      </c>
      <c r="H140" s="85"/>
      <c r="I140" s="84">
        <v>0.75</v>
      </c>
      <c r="J140" s="104"/>
      <c r="K140" s="104"/>
      <c r="N140" s="83" t="s">
        <v>419</v>
      </c>
      <c r="O140" s="18">
        <v>6.1</v>
      </c>
      <c r="P140" s="18">
        <f t="shared" si="7"/>
        <v>494.09999999999997</v>
      </c>
    </row>
    <row r="141" spans="1:16" s="18" customFormat="1" ht="27" customHeight="1">
      <c r="A141" s="106"/>
      <c r="B141" s="81" t="s">
        <v>328</v>
      </c>
      <c r="C141" s="94" t="s">
        <v>415</v>
      </c>
      <c r="D141" s="30">
        <f t="shared" si="6"/>
        <v>840</v>
      </c>
      <c r="E141" s="30">
        <v>540</v>
      </c>
      <c r="F141" s="75">
        <v>300</v>
      </c>
      <c r="G141" s="83" t="s">
        <v>416</v>
      </c>
      <c r="H141" s="85"/>
      <c r="I141" s="104"/>
      <c r="J141" s="104"/>
      <c r="K141" s="104"/>
      <c r="N141" s="83" t="s">
        <v>416</v>
      </c>
      <c r="O141" s="18">
        <v>7.6</v>
      </c>
      <c r="P141" s="18">
        <f t="shared" si="7"/>
        <v>615.6</v>
      </c>
    </row>
    <row r="142" spans="1:16" s="18" customFormat="1" ht="27" customHeight="1">
      <c r="A142" s="106"/>
      <c r="B142" s="81" t="s">
        <v>328</v>
      </c>
      <c r="C142" s="94" t="s">
        <v>329</v>
      </c>
      <c r="D142" s="30">
        <f t="shared" si="6"/>
        <v>690</v>
      </c>
      <c r="E142" s="30">
        <v>390</v>
      </c>
      <c r="F142" s="75">
        <v>300</v>
      </c>
      <c r="G142" s="83" t="s">
        <v>417</v>
      </c>
      <c r="H142" s="85"/>
      <c r="I142" s="104"/>
      <c r="J142" s="104"/>
      <c r="K142" s="104"/>
      <c r="N142" s="83" t="s">
        <v>417</v>
      </c>
      <c r="O142" s="18">
        <v>5.5</v>
      </c>
      <c r="P142" s="18">
        <f t="shared" si="7"/>
        <v>445.5</v>
      </c>
    </row>
    <row r="143" spans="1:16" s="18" customFormat="1" ht="27" customHeight="1">
      <c r="A143" s="92"/>
      <c r="B143" s="86" t="s">
        <v>346</v>
      </c>
      <c r="C143" s="29" t="s">
        <v>348</v>
      </c>
      <c r="D143" s="30">
        <f>E143+F143</f>
        <v>1310</v>
      </c>
      <c r="E143" s="30">
        <v>950</v>
      </c>
      <c r="F143" s="75">
        <v>360</v>
      </c>
      <c r="G143" s="83" t="s">
        <v>347</v>
      </c>
      <c r="H143" s="83" t="s">
        <v>349</v>
      </c>
      <c r="I143" s="84">
        <v>0.75</v>
      </c>
      <c r="J143" s="104"/>
      <c r="K143" s="104"/>
      <c r="O143" s="18">
        <v>10.7</v>
      </c>
      <c r="P143" s="18">
        <f t="shared" si="7"/>
        <v>866.69999999999993</v>
      </c>
    </row>
    <row r="144" spans="1:16" s="18" customFormat="1" ht="27" customHeight="1">
      <c r="A144" s="92"/>
      <c r="B144" s="86" t="s">
        <v>346</v>
      </c>
      <c r="C144" s="29" t="s">
        <v>348</v>
      </c>
      <c r="D144" s="30">
        <f>E144+F144</f>
        <v>900</v>
      </c>
      <c r="E144" s="30">
        <v>540</v>
      </c>
      <c r="F144" s="75">
        <v>360</v>
      </c>
      <c r="G144" s="83" t="s">
        <v>350</v>
      </c>
      <c r="H144" s="83" t="s">
        <v>349</v>
      </c>
      <c r="I144" s="84">
        <v>0.75</v>
      </c>
      <c r="J144" s="104"/>
      <c r="K144" s="104"/>
      <c r="L144" s="139" t="s">
        <v>351</v>
      </c>
      <c r="O144" s="18">
        <v>5.2</v>
      </c>
      <c r="P144" s="18">
        <f t="shared" si="7"/>
        <v>421.2</v>
      </c>
    </row>
    <row r="145" spans="1:16" s="18" customFormat="1" ht="27" customHeight="1">
      <c r="A145" s="92"/>
      <c r="B145" s="86" t="s">
        <v>346</v>
      </c>
      <c r="C145" s="107" t="s">
        <v>352</v>
      </c>
      <c r="D145" s="30">
        <f>E145+F145</f>
        <v>1150</v>
      </c>
      <c r="E145" s="30">
        <v>790</v>
      </c>
      <c r="F145" s="75">
        <v>360</v>
      </c>
      <c r="G145" s="83" t="s">
        <v>354</v>
      </c>
      <c r="H145" s="83" t="s">
        <v>353</v>
      </c>
      <c r="I145" s="84">
        <v>0.75</v>
      </c>
      <c r="J145" s="104"/>
      <c r="K145" s="104"/>
      <c r="O145" s="18">
        <v>8.6</v>
      </c>
      <c r="P145" s="18">
        <f t="shared" si="7"/>
        <v>696.6</v>
      </c>
    </row>
    <row r="146" spans="1:16" s="18" customFormat="1" ht="27" customHeight="1">
      <c r="A146" s="92"/>
      <c r="B146" s="86" t="s">
        <v>346</v>
      </c>
      <c r="C146" s="107" t="s">
        <v>352</v>
      </c>
      <c r="D146" s="30">
        <f>E146+F146</f>
        <v>750</v>
      </c>
      <c r="E146" s="30">
        <v>390</v>
      </c>
      <c r="F146" s="75">
        <v>360</v>
      </c>
      <c r="G146" s="83" t="s">
        <v>355</v>
      </c>
      <c r="H146" s="83" t="s">
        <v>353</v>
      </c>
      <c r="I146" s="84">
        <v>0.75</v>
      </c>
      <c r="J146" s="104"/>
      <c r="K146" s="104"/>
      <c r="L146" s="139" t="s">
        <v>351</v>
      </c>
      <c r="O146" s="18">
        <v>3.1</v>
      </c>
      <c r="P146" s="18">
        <f t="shared" si="7"/>
        <v>251.1</v>
      </c>
    </row>
    <row r="147" spans="1:16" s="18" customFormat="1" ht="42" customHeight="1">
      <c r="A147" s="110"/>
      <c r="B147" s="203" t="s">
        <v>424</v>
      </c>
      <c r="C147" s="220"/>
      <c r="D147" s="220"/>
      <c r="E147" s="221"/>
      <c r="F147" s="75"/>
      <c r="G147" s="83"/>
      <c r="H147" s="83"/>
      <c r="I147" s="84"/>
      <c r="J147" s="104"/>
      <c r="K147" s="104"/>
    </row>
    <row r="148" spans="1:16" s="18" customFormat="1" ht="25.5" customHeight="1">
      <c r="A148" s="218" t="s">
        <v>295</v>
      </c>
      <c r="B148" s="81" t="s">
        <v>227</v>
      </c>
      <c r="C148" s="82" t="s">
        <v>228</v>
      </c>
      <c r="D148" s="30">
        <f t="shared" ref="D148:D158" si="8">E148+F148</f>
        <v>700</v>
      </c>
      <c r="E148" s="30">
        <v>550</v>
      </c>
      <c r="F148" s="75">
        <v>150</v>
      </c>
      <c r="G148" s="105" t="s">
        <v>226</v>
      </c>
      <c r="H148" s="83" t="s">
        <v>229</v>
      </c>
      <c r="I148" s="88"/>
      <c r="J148" s="88"/>
      <c r="K148" s="88"/>
      <c r="M148" s="105" t="s">
        <v>226</v>
      </c>
      <c r="N148" s="18">
        <v>8.5</v>
      </c>
      <c r="O148" s="18">
        <f>N148*67.5*1.2</f>
        <v>688.5</v>
      </c>
    </row>
    <row r="149" spans="1:16" s="18" customFormat="1" ht="27" customHeight="1">
      <c r="A149" s="219"/>
      <c r="B149" s="81" t="s">
        <v>272</v>
      </c>
      <c r="C149" s="82" t="s">
        <v>273</v>
      </c>
      <c r="D149" s="30">
        <f>E149+F149</f>
        <v>1380</v>
      </c>
      <c r="E149" s="30">
        <v>1230</v>
      </c>
      <c r="F149" s="75">
        <v>150</v>
      </c>
      <c r="G149" s="105" t="s">
        <v>274</v>
      </c>
      <c r="H149" s="85"/>
      <c r="I149" s="88"/>
      <c r="J149" s="88"/>
      <c r="K149" s="88"/>
      <c r="M149" s="105" t="s">
        <v>274</v>
      </c>
      <c r="N149" s="18">
        <v>13.8</v>
      </c>
      <c r="O149" s="18">
        <f>N149*67.5*1.2</f>
        <v>1117.8</v>
      </c>
    </row>
    <row r="150" spans="1:16" s="18" customFormat="1" ht="27" customHeight="1">
      <c r="A150" s="89"/>
      <c r="B150" s="81" t="s">
        <v>231</v>
      </c>
      <c r="C150" s="82" t="s">
        <v>230</v>
      </c>
      <c r="D150" s="30">
        <f>E150+F150</f>
        <v>1090</v>
      </c>
      <c r="E150" s="30">
        <v>940</v>
      </c>
      <c r="F150" s="75">
        <v>150</v>
      </c>
      <c r="G150" s="105" t="s">
        <v>266</v>
      </c>
      <c r="H150" s="85"/>
      <c r="I150" s="88"/>
      <c r="J150" s="88"/>
      <c r="K150" s="88"/>
      <c r="M150" s="105" t="s">
        <v>266</v>
      </c>
      <c r="N150" s="18">
        <v>10.6</v>
      </c>
      <c r="O150" s="18">
        <f>N150*67.5*1.2</f>
        <v>858.6</v>
      </c>
    </row>
    <row r="151" spans="1:16" s="18" customFormat="1" ht="27" customHeight="1">
      <c r="A151" s="89"/>
      <c r="B151" s="81" t="s">
        <v>267</v>
      </c>
      <c r="C151" s="82" t="s">
        <v>268</v>
      </c>
      <c r="D151" s="30">
        <f t="shared" si="8"/>
        <v>1090</v>
      </c>
      <c r="E151" s="30">
        <v>940</v>
      </c>
      <c r="F151" s="75">
        <v>150</v>
      </c>
      <c r="G151" s="105" t="s">
        <v>266</v>
      </c>
      <c r="H151" s="85"/>
      <c r="I151" s="88"/>
      <c r="J151" s="88"/>
      <c r="K151" s="88"/>
      <c r="M151" s="105"/>
    </row>
    <row r="152" spans="1:16" s="18" customFormat="1" ht="27" customHeight="1">
      <c r="A152" s="90"/>
      <c r="B152" s="81" t="s">
        <v>276</v>
      </c>
      <c r="C152" s="82" t="s">
        <v>275</v>
      </c>
      <c r="D152" s="30">
        <f>E152+F152</f>
        <v>1510</v>
      </c>
      <c r="E152" s="30">
        <v>1360</v>
      </c>
      <c r="F152" s="75">
        <v>150</v>
      </c>
      <c r="G152" s="105" t="s">
        <v>388</v>
      </c>
      <c r="H152" s="83" t="s">
        <v>277</v>
      </c>
      <c r="I152" s="88"/>
      <c r="J152" s="88"/>
      <c r="K152" s="88"/>
      <c r="M152" s="105" t="s">
        <v>388</v>
      </c>
      <c r="N152" s="18">
        <v>16.8</v>
      </c>
      <c r="O152" s="18">
        <f>N152*67.5*1.2</f>
        <v>1360.8</v>
      </c>
    </row>
    <row r="153" spans="1:16" s="18" customFormat="1" ht="27" customHeight="1">
      <c r="A153" s="90"/>
      <c r="B153" s="81" t="s">
        <v>386</v>
      </c>
      <c r="C153" s="82" t="s">
        <v>387</v>
      </c>
      <c r="D153" s="30">
        <f>E153+F153</f>
        <v>1510</v>
      </c>
      <c r="E153" s="30">
        <v>1360</v>
      </c>
      <c r="F153" s="75">
        <v>150</v>
      </c>
      <c r="G153" s="105" t="s">
        <v>389</v>
      </c>
      <c r="H153" s="83" t="s">
        <v>277</v>
      </c>
      <c r="I153" s="88"/>
      <c r="J153" s="88"/>
      <c r="K153" s="88"/>
    </row>
    <row r="154" spans="1:16" s="18" customFormat="1" ht="27" customHeight="1">
      <c r="A154" s="90"/>
      <c r="B154" s="81" t="s">
        <v>386</v>
      </c>
      <c r="C154" s="82" t="s">
        <v>387</v>
      </c>
      <c r="D154" s="30">
        <f>E154+F154</f>
        <v>1910</v>
      </c>
      <c r="E154" s="30">
        <v>1760</v>
      </c>
      <c r="F154" s="75">
        <v>150</v>
      </c>
      <c r="G154" s="105" t="s">
        <v>551</v>
      </c>
      <c r="H154" s="83" t="s">
        <v>277</v>
      </c>
      <c r="I154" s="88"/>
      <c r="J154" s="88"/>
      <c r="K154" s="88"/>
    </row>
    <row r="155" spans="1:16" s="18" customFormat="1" ht="27" customHeight="1">
      <c r="A155" s="90"/>
      <c r="B155" s="81" t="s">
        <v>330</v>
      </c>
      <c r="C155" s="145" t="s">
        <v>331</v>
      </c>
      <c r="D155" s="30">
        <f>E155+F155</f>
        <v>1370</v>
      </c>
      <c r="E155" s="30">
        <v>1220</v>
      </c>
      <c r="F155" s="75">
        <v>150</v>
      </c>
      <c r="G155" s="105" t="s">
        <v>390</v>
      </c>
      <c r="H155" s="83" t="s">
        <v>332</v>
      </c>
      <c r="I155" s="88"/>
      <c r="J155" s="88"/>
      <c r="K155" s="88"/>
      <c r="M155" s="105" t="s">
        <v>333</v>
      </c>
      <c r="N155" s="18">
        <v>16</v>
      </c>
      <c r="O155" s="18">
        <f>N155*67.5*1.2</f>
        <v>1296</v>
      </c>
    </row>
    <row r="156" spans="1:16" s="18" customFormat="1" ht="27" customHeight="1">
      <c r="A156" s="90"/>
      <c r="B156" s="81" t="s">
        <v>299</v>
      </c>
      <c r="C156" s="145" t="s">
        <v>300</v>
      </c>
      <c r="D156" s="30">
        <f t="shared" si="8"/>
        <v>700</v>
      </c>
      <c r="E156" s="30">
        <v>550</v>
      </c>
      <c r="F156" s="75">
        <v>150</v>
      </c>
      <c r="G156" s="105" t="s">
        <v>226</v>
      </c>
      <c r="H156" s="83" t="s">
        <v>229</v>
      </c>
      <c r="I156" s="88"/>
      <c r="J156" s="88"/>
      <c r="K156" s="88"/>
      <c r="M156" s="105" t="s">
        <v>226</v>
      </c>
    </row>
    <row r="157" spans="1:16" s="18" customFormat="1" ht="27" customHeight="1">
      <c r="A157" s="90"/>
      <c r="B157" s="81" t="s">
        <v>269</v>
      </c>
      <c r="C157" s="82" t="s">
        <v>258</v>
      </c>
      <c r="D157" s="30">
        <f t="shared" si="8"/>
        <v>500</v>
      </c>
      <c r="E157" s="30">
        <v>350</v>
      </c>
      <c r="F157" s="75">
        <v>150</v>
      </c>
      <c r="G157" s="105" t="s">
        <v>391</v>
      </c>
      <c r="H157" s="83" t="s">
        <v>117</v>
      </c>
      <c r="I157" s="88"/>
      <c r="J157" s="88"/>
      <c r="K157" s="88"/>
      <c r="M157" s="105" t="s">
        <v>391</v>
      </c>
      <c r="N157" s="18">
        <v>7.5</v>
      </c>
      <c r="O157" s="18">
        <f>N157*67.5*1.2</f>
        <v>607.5</v>
      </c>
    </row>
    <row r="158" spans="1:16" s="18" customFormat="1" ht="27" customHeight="1">
      <c r="A158" s="90"/>
      <c r="B158" s="81" t="s">
        <v>269</v>
      </c>
      <c r="C158" s="82" t="s">
        <v>258</v>
      </c>
      <c r="D158" s="30">
        <f t="shared" si="8"/>
        <v>370</v>
      </c>
      <c r="E158" s="30">
        <v>220</v>
      </c>
      <c r="F158" s="75">
        <v>150</v>
      </c>
      <c r="G158" s="105" t="s">
        <v>393</v>
      </c>
      <c r="H158" s="83" t="s">
        <v>117</v>
      </c>
      <c r="I158" s="88"/>
      <c r="J158" s="88"/>
      <c r="K158" s="88"/>
      <c r="M158" s="105" t="s">
        <v>392</v>
      </c>
      <c r="N158" s="18">
        <v>2.5</v>
      </c>
      <c r="O158" s="18">
        <f>N158*67.5*1.2</f>
        <v>202.5</v>
      </c>
    </row>
    <row r="159" spans="1:16" s="18" customFormat="1" ht="27" customHeight="1">
      <c r="A159" s="90"/>
      <c r="B159" s="81" t="s">
        <v>340</v>
      </c>
      <c r="C159" s="82" t="s">
        <v>341</v>
      </c>
      <c r="D159" s="30">
        <f>E159+F159</f>
        <v>370</v>
      </c>
      <c r="E159" s="30">
        <v>220</v>
      </c>
      <c r="F159" s="75">
        <v>150</v>
      </c>
      <c r="G159" s="105" t="s">
        <v>393</v>
      </c>
      <c r="H159" s="83" t="s">
        <v>118</v>
      </c>
      <c r="I159" s="88"/>
      <c r="J159" s="88"/>
      <c r="K159" s="88"/>
      <c r="M159" s="105" t="s">
        <v>395</v>
      </c>
      <c r="N159" s="105">
        <v>2.5</v>
      </c>
      <c r="O159" s="18">
        <f>N159*67.5*1.2</f>
        <v>202.5</v>
      </c>
    </row>
    <row r="160" spans="1:16" s="18" customFormat="1" ht="27" customHeight="1">
      <c r="A160" s="90"/>
      <c r="B160" s="81" t="s">
        <v>340</v>
      </c>
      <c r="C160" s="82" t="s">
        <v>341</v>
      </c>
      <c r="D160" s="30">
        <f>E160+F160</f>
        <v>500</v>
      </c>
      <c r="E160" s="30">
        <v>350</v>
      </c>
      <c r="F160" s="75">
        <v>150</v>
      </c>
      <c r="G160" s="105" t="s">
        <v>394</v>
      </c>
      <c r="H160" s="83" t="s">
        <v>118</v>
      </c>
      <c r="I160" s="88"/>
      <c r="J160" s="88"/>
      <c r="K160" s="88"/>
      <c r="M160" s="105" t="s">
        <v>342</v>
      </c>
      <c r="N160" s="105">
        <v>8</v>
      </c>
      <c r="O160" s="18">
        <f>N160*67.5*1.2</f>
        <v>648</v>
      </c>
    </row>
    <row r="161" spans="1:15" s="18" customFormat="1" ht="27" customHeight="1">
      <c r="A161" s="90"/>
      <c r="B161" s="81" t="s">
        <v>296</v>
      </c>
      <c r="C161" s="82" t="s">
        <v>297</v>
      </c>
      <c r="D161" s="30">
        <f>E161+F161</f>
        <v>700</v>
      </c>
      <c r="E161" s="30">
        <v>550</v>
      </c>
      <c r="F161" s="75">
        <v>150</v>
      </c>
      <c r="G161" s="105" t="s">
        <v>298</v>
      </c>
      <c r="H161" s="83" t="s">
        <v>229</v>
      </c>
      <c r="I161" s="88"/>
      <c r="J161" s="88"/>
      <c r="K161" s="88"/>
    </row>
    <row r="162" spans="1:15" s="18" customFormat="1" ht="41.25" customHeight="1">
      <c r="A162" s="90"/>
      <c r="B162" s="213" t="s">
        <v>591</v>
      </c>
      <c r="C162" s="214"/>
      <c r="D162" s="30"/>
      <c r="E162" s="30"/>
      <c r="F162" s="75"/>
      <c r="G162" s="105"/>
      <c r="H162" s="85"/>
      <c r="I162" s="88"/>
      <c r="J162" s="88"/>
      <c r="K162" s="88"/>
    </row>
    <row r="163" spans="1:15" s="18" customFormat="1" ht="72" customHeight="1">
      <c r="A163" s="90" t="s">
        <v>224</v>
      </c>
      <c r="B163" s="86" t="s">
        <v>225</v>
      </c>
      <c r="C163" s="29"/>
      <c r="D163" s="30">
        <f>E163+F163</f>
        <v>370</v>
      </c>
      <c r="E163" s="30">
        <v>220</v>
      </c>
      <c r="F163" s="75">
        <v>150</v>
      </c>
      <c r="G163" s="83" t="s">
        <v>396</v>
      </c>
      <c r="H163" s="85"/>
      <c r="I163" s="88"/>
      <c r="J163" s="88"/>
      <c r="K163" s="88"/>
      <c r="M163" s="83" t="s">
        <v>396</v>
      </c>
      <c r="N163" s="18">
        <v>2.5</v>
      </c>
      <c r="O163" s="18">
        <f>N163*67.5*1.2</f>
        <v>202.5</v>
      </c>
    </row>
    <row r="164" spans="1:15" s="18" customFormat="1" ht="41.25" customHeight="1">
      <c r="A164" s="90"/>
      <c r="B164" s="86" t="s">
        <v>527</v>
      </c>
      <c r="C164" s="29" t="s">
        <v>528</v>
      </c>
      <c r="D164" s="30">
        <f>E164+F164</f>
        <v>260</v>
      </c>
      <c r="E164" s="30">
        <v>110</v>
      </c>
      <c r="F164" s="75">
        <v>150</v>
      </c>
      <c r="G164" s="83" t="s">
        <v>529</v>
      </c>
      <c r="H164" s="85"/>
      <c r="I164" s="88"/>
      <c r="J164" s="88"/>
      <c r="K164" s="88"/>
      <c r="M164" s="83" t="s">
        <v>396</v>
      </c>
      <c r="N164" s="18">
        <v>2.5</v>
      </c>
      <c r="O164" s="18">
        <f>N164*67.5*1.2</f>
        <v>202.5</v>
      </c>
    </row>
    <row r="165" spans="1:15" s="18" customFormat="1" ht="41.25" customHeight="1">
      <c r="A165" s="90"/>
      <c r="B165" s="86" t="s">
        <v>225</v>
      </c>
      <c r="C165" s="29"/>
      <c r="D165" s="30">
        <f>E165+F165</f>
        <v>530</v>
      </c>
      <c r="E165" s="30">
        <v>380</v>
      </c>
      <c r="F165" s="75">
        <v>150</v>
      </c>
      <c r="G165" s="83" t="s">
        <v>397</v>
      </c>
      <c r="H165" s="85"/>
      <c r="I165" s="88"/>
      <c r="J165" s="88"/>
      <c r="K165" s="88"/>
      <c r="M165" s="83" t="s">
        <v>397</v>
      </c>
      <c r="N165" s="18">
        <v>4.5</v>
      </c>
      <c r="O165" s="18">
        <f>N165*67.5*1.2</f>
        <v>364.5</v>
      </c>
    </row>
    <row r="166" spans="1:15" s="18" customFormat="1" ht="41.25" customHeight="1">
      <c r="A166" s="90"/>
      <c r="B166" s="86" t="s">
        <v>225</v>
      </c>
      <c r="C166" s="29"/>
      <c r="D166" s="30">
        <f>E166+F166</f>
        <v>420</v>
      </c>
      <c r="E166" s="30">
        <v>270</v>
      </c>
      <c r="F166" s="75">
        <v>150</v>
      </c>
      <c r="G166" s="83" t="s">
        <v>472</v>
      </c>
      <c r="H166" s="85"/>
      <c r="I166" s="88"/>
      <c r="J166" s="88"/>
      <c r="K166" s="88"/>
    </row>
    <row r="167" spans="1:15" s="18" customFormat="1" ht="41.25" customHeight="1">
      <c r="A167" s="90"/>
      <c r="B167" s="81" t="s">
        <v>553</v>
      </c>
      <c r="C167" s="82" t="s">
        <v>554</v>
      </c>
      <c r="D167" s="30">
        <v>310</v>
      </c>
      <c r="E167" s="30">
        <v>160</v>
      </c>
      <c r="F167" s="75">
        <v>150</v>
      </c>
      <c r="G167" s="83" t="s">
        <v>143</v>
      </c>
      <c r="H167" s="85" t="s">
        <v>133</v>
      </c>
      <c r="I167" s="88">
        <v>0.35</v>
      </c>
      <c r="J167" s="88"/>
      <c r="K167" s="88"/>
    </row>
    <row r="168" spans="1:15" s="18" customFormat="1" ht="41.25" customHeight="1">
      <c r="A168" s="90"/>
      <c r="B168" s="203" t="s">
        <v>597</v>
      </c>
      <c r="C168" s="215"/>
      <c r="D168" s="30"/>
      <c r="E168" s="30"/>
      <c r="F168" s="75"/>
      <c r="G168" s="83"/>
      <c r="H168" s="85"/>
      <c r="I168" s="88"/>
      <c r="J168" s="88"/>
      <c r="K168" s="88"/>
    </row>
    <row r="169" spans="1:15" s="18" customFormat="1" ht="27.6" customHeight="1">
      <c r="A169" s="90" t="s">
        <v>95</v>
      </c>
      <c r="B169" s="97" t="s">
        <v>96</v>
      </c>
      <c r="C169" s="29"/>
      <c r="D169" s="30">
        <v>110</v>
      </c>
      <c r="E169" s="30"/>
      <c r="F169" s="75">
        <v>80</v>
      </c>
      <c r="G169" s="83"/>
      <c r="H169" s="85"/>
      <c r="I169" s="88"/>
      <c r="J169" s="88"/>
      <c r="K169" s="88"/>
    </row>
    <row r="170" spans="1:15" s="18" customFormat="1" ht="26.85" customHeight="1">
      <c r="A170" s="89"/>
      <c r="B170" s="97" t="s">
        <v>97</v>
      </c>
      <c r="C170" s="29"/>
      <c r="D170" s="30">
        <v>150</v>
      </c>
      <c r="E170" s="30"/>
      <c r="F170" s="75">
        <v>90</v>
      </c>
      <c r="G170" s="83"/>
      <c r="H170" s="85"/>
      <c r="I170" s="88"/>
      <c r="J170" s="88"/>
      <c r="K170" s="88"/>
    </row>
    <row r="171" spans="1:15" s="18" customFormat="1" ht="26.85" customHeight="1">
      <c r="A171" s="89"/>
      <c r="B171" s="97" t="s">
        <v>98</v>
      </c>
      <c r="C171" s="29"/>
      <c r="D171" s="30">
        <v>200</v>
      </c>
      <c r="E171" s="30"/>
      <c r="F171" s="75">
        <v>120</v>
      </c>
      <c r="G171" s="83"/>
      <c r="H171" s="85"/>
      <c r="I171" s="88"/>
      <c r="J171" s="88"/>
      <c r="K171" s="88"/>
    </row>
    <row r="172" spans="1:15" s="18" customFormat="1" ht="26.85" customHeight="1">
      <c r="A172" s="89"/>
      <c r="B172" s="97" t="s">
        <v>99</v>
      </c>
      <c r="C172" s="29"/>
      <c r="D172" s="30">
        <v>250</v>
      </c>
      <c r="E172" s="30"/>
      <c r="F172" s="75">
        <v>140</v>
      </c>
      <c r="G172" s="83"/>
      <c r="H172" s="85"/>
      <c r="I172" s="88"/>
      <c r="J172" s="88"/>
      <c r="K172" s="88"/>
    </row>
    <row r="173" spans="1:15" s="18" customFormat="1" ht="26.85" customHeight="1">
      <c r="A173" s="91"/>
      <c r="B173" s="97" t="s">
        <v>100</v>
      </c>
      <c r="C173" s="29"/>
      <c r="D173" s="30">
        <v>140</v>
      </c>
      <c r="E173" s="30"/>
      <c r="F173" s="75">
        <v>90</v>
      </c>
      <c r="G173" s="83"/>
      <c r="H173" s="85"/>
      <c r="I173" s="88"/>
      <c r="J173" s="88"/>
      <c r="K173" s="88"/>
    </row>
    <row r="174" spans="1:15" s="18" customFormat="1" ht="27.6" customHeight="1">
      <c r="A174" s="89"/>
      <c r="B174" s="97" t="s">
        <v>101</v>
      </c>
      <c r="C174" s="29"/>
      <c r="D174" s="30">
        <v>200</v>
      </c>
      <c r="E174" s="30"/>
      <c r="F174" s="75">
        <v>120</v>
      </c>
      <c r="G174" s="83"/>
      <c r="H174" s="85"/>
      <c r="I174" s="88"/>
      <c r="J174" s="88"/>
      <c r="K174" s="88"/>
    </row>
    <row r="175" spans="1:15" s="18" customFormat="1" ht="24.75" customHeight="1">
      <c r="A175" s="89"/>
      <c r="B175" s="97"/>
      <c r="C175" s="29"/>
      <c r="D175" s="30"/>
      <c r="E175" s="30"/>
      <c r="F175" s="75"/>
      <c r="G175" s="83"/>
      <c r="H175" s="85"/>
      <c r="I175" s="88"/>
      <c r="J175" s="88"/>
      <c r="K175" s="88"/>
    </row>
    <row r="176" spans="1:15" s="18" customFormat="1" ht="34.35" customHeight="1">
      <c r="A176" s="98" t="s">
        <v>580</v>
      </c>
      <c r="B176" s="99"/>
      <c r="C176" s="20"/>
      <c r="D176" s="20"/>
      <c r="E176" s="30"/>
      <c r="F176" s="75"/>
      <c r="G176" s="83"/>
      <c r="H176" s="85"/>
      <c r="I176" s="88"/>
      <c r="J176" s="88"/>
      <c r="K176" s="88"/>
    </row>
    <row r="177" spans="1:11" s="18" customFormat="1" ht="34.35" customHeight="1">
      <c r="A177" s="78" t="s">
        <v>11</v>
      </c>
      <c r="B177" s="99"/>
      <c r="C177" s="100"/>
      <c r="D177" s="101" t="s">
        <v>584</v>
      </c>
      <c r="E177" s="30"/>
      <c r="F177" s="75"/>
      <c r="G177" s="83"/>
      <c r="H177" s="85"/>
      <c r="I177" s="88"/>
      <c r="J177" s="88"/>
      <c r="K177" s="88"/>
    </row>
    <row r="178" spans="1:11" s="18" customFormat="1" ht="40.5" customHeight="1">
      <c r="A178" s="77"/>
      <c r="B178" s="31"/>
      <c r="C178" s="31"/>
      <c r="D178" s="31"/>
      <c r="E178" s="31"/>
      <c r="F178" s="31"/>
      <c r="G178" s="34"/>
      <c r="H178" s="36"/>
      <c r="I178" s="88"/>
      <c r="J178" s="88"/>
      <c r="K178" s="88"/>
    </row>
    <row r="179" spans="1:11" s="18" customFormat="1" ht="25.5" customHeight="1">
      <c r="E179" s="20"/>
      <c r="F179" s="20"/>
      <c r="G179" s="96"/>
      <c r="H179" s="96"/>
      <c r="I179" s="88"/>
      <c r="J179" s="88"/>
      <c r="K179" s="88"/>
    </row>
    <row r="180" spans="1:11" s="18" customFormat="1">
      <c r="E180" s="101"/>
      <c r="F180" s="102"/>
      <c r="G180" s="96"/>
      <c r="H180" s="96"/>
      <c r="I180" s="88"/>
      <c r="J180" s="88"/>
      <c r="K180" s="88"/>
    </row>
    <row r="181" spans="1:11" s="18" customFormat="1">
      <c r="A181" s="98"/>
      <c r="B181" s="99"/>
      <c r="F181" s="99"/>
      <c r="G181" s="96"/>
      <c r="H181" s="96"/>
      <c r="I181" s="88"/>
      <c r="J181" s="88"/>
      <c r="K181" s="88"/>
    </row>
    <row r="182" spans="1:11" s="18" customFormat="1">
      <c r="A182" s="98"/>
      <c r="B182" s="99"/>
      <c r="F182" s="99"/>
      <c r="G182" s="96"/>
      <c r="H182" s="96"/>
      <c r="I182" s="88"/>
      <c r="J182" s="88"/>
      <c r="K182" s="88"/>
    </row>
    <row r="183" spans="1:11" s="18" customFormat="1">
      <c r="A183" s="98"/>
      <c r="B183" s="99"/>
      <c r="F183" s="99"/>
      <c r="G183" s="96"/>
      <c r="H183" s="96"/>
      <c r="I183" s="88"/>
      <c r="J183" s="88"/>
      <c r="K183" s="88"/>
    </row>
    <row r="184" spans="1:11" s="18" customFormat="1">
      <c r="A184" s="98"/>
      <c r="B184" s="99"/>
      <c r="F184" s="99"/>
      <c r="G184" s="96"/>
      <c r="H184" s="96"/>
      <c r="I184" s="88"/>
      <c r="J184" s="88"/>
      <c r="K184" s="88"/>
    </row>
    <row r="185" spans="1:11" s="18" customFormat="1">
      <c r="A185" s="98"/>
      <c r="B185" s="99"/>
      <c r="F185" s="99"/>
      <c r="G185" s="96"/>
      <c r="H185" s="96"/>
      <c r="I185" s="88"/>
      <c r="J185" s="88"/>
      <c r="K185" s="88"/>
    </row>
    <row r="186" spans="1:11" s="18" customFormat="1">
      <c r="A186" s="98"/>
      <c r="B186" s="99"/>
      <c r="F186" s="99"/>
      <c r="G186" s="96"/>
      <c r="H186" s="96"/>
      <c r="I186" s="88"/>
      <c r="J186" s="88"/>
      <c r="K186" s="88"/>
    </row>
    <row r="187" spans="1:11" s="18" customFormat="1">
      <c r="A187" s="98"/>
      <c r="B187" s="99"/>
      <c r="F187" s="99"/>
      <c r="G187" s="96"/>
      <c r="H187" s="96"/>
      <c r="I187" s="88"/>
      <c r="J187" s="88"/>
      <c r="K187" s="88"/>
    </row>
    <row r="188" spans="1:11" s="18" customFormat="1">
      <c r="A188" s="98"/>
      <c r="B188" s="99"/>
      <c r="F188" s="99"/>
      <c r="G188" s="96"/>
      <c r="H188" s="96"/>
      <c r="I188" s="88"/>
      <c r="J188" s="88"/>
      <c r="K188" s="88"/>
    </row>
    <row r="189" spans="1:11" s="18" customFormat="1">
      <c r="A189" s="98"/>
      <c r="B189" s="99"/>
      <c r="F189" s="99"/>
      <c r="G189" s="96"/>
      <c r="H189" s="96"/>
      <c r="I189" s="88"/>
      <c r="J189" s="88"/>
      <c r="K189" s="88"/>
    </row>
    <row r="190" spans="1:11" s="18" customFormat="1">
      <c r="A190" s="98"/>
      <c r="B190" s="99"/>
      <c r="F190" s="99"/>
      <c r="G190" s="96"/>
      <c r="H190" s="96"/>
      <c r="I190" s="88"/>
      <c r="J190" s="88"/>
      <c r="K190" s="88"/>
    </row>
    <row r="191" spans="1:11" s="18" customFormat="1">
      <c r="A191" s="98"/>
      <c r="B191" s="99"/>
      <c r="F191" s="99"/>
      <c r="G191" s="96"/>
      <c r="H191" s="96"/>
      <c r="I191" s="88"/>
      <c r="J191" s="88"/>
      <c r="K191" s="88"/>
    </row>
    <row r="192" spans="1:11" s="18" customFormat="1">
      <c r="A192" s="98"/>
      <c r="B192" s="99"/>
      <c r="F192" s="99"/>
      <c r="G192" s="96"/>
      <c r="H192" s="96"/>
      <c r="I192" s="88"/>
      <c r="J192" s="88"/>
      <c r="K192" s="88"/>
    </row>
    <row r="193" spans="1:11" s="18" customFormat="1">
      <c r="A193" s="98"/>
      <c r="B193" s="99"/>
      <c r="F193" s="99"/>
      <c r="G193" s="96"/>
      <c r="H193" s="96"/>
      <c r="I193" s="88"/>
      <c r="J193" s="88"/>
      <c r="K193" s="88"/>
    </row>
    <row r="194" spans="1:11" s="18" customFormat="1">
      <c r="A194" s="98"/>
      <c r="B194" s="99"/>
      <c r="F194" s="99"/>
      <c r="G194" s="96"/>
      <c r="H194" s="96"/>
      <c r="I194" s="88"/>
      <c r="J194" s="88"/>
      <c r="K194" s="88"/>
    </row>
    <row r="195" spans="1:11" s="18" customFormat="1">
      <c r="A195" s="98"/>
      <c r="B195" s="99"/>
      <c r="F195" s="99"/>
      <c r="G195" s="96"/>
      <c r="H195" s="96"/>
      <c r="I195" s="88"/>
      <c r="J195" s="88"/>
      <c r="K195" s="88"/>
    </row>
    <row r="196" spans="1:11" s="18" customFormat="1">
      <c r="A196" s="98"/>
      <c r="B196" s="99"/>
      <c r="F196" s="99"/>
      <c r="G196" s="96"/>
      <c r="H196" s="96"/>
      <c r="I196" s="88"/>
      <c r="J196" s="88"/>
      <c r="K196" s="88"/>
    </row>
    <row r="197" spans="1:11" s="18" customFormat="1">
      <c r="A197" s="98"/>
      <c r="B197" s="99"/>
      <c r="F197" s="99"/>
      <c r="G197" s="96"/>
      <c r="H197" s="96"/>
      <c r="I197" s="88"/>
      <c r="J197" s="88"/>
      <c r="K197" s="88"/>
    </row>
  </sheetData>
  <sheetProtection selectLockedCells="1" selectUnlockedCells="1"/>
  <mergeCells count="20">
    <mergeCell ref="B6:C6"/>
    <mergeCell ref="B162:C162"/>
    <mergeCell ref="B168:C168"/>
    <mergeCell ref="B89:D89"/>
    <mergeCell ref="B58:D58"/>
    <mergeCell ref="A148:A149"/>
    <mergeCell ref="B119:E119"/>
    <mergeCell ref="A117:A118"/>
    <mergeCell ref="B116:D116"/>
    <mergeCell ref="B147:E147"/>
    <mergeCell ref="A2:D2"/>
    <mergeCell ref="A3:D3"/>
    <mergeCell ref="A60:A61"/>
    <mergeCell ref="A139:A140"/>
    <mergeCell ref="A74:A76"/>
    <mergeCell ref="A91:A93"/>
    <mergeCell ref="A96:A98"/>
    <mergeCell ref="B138:D138"/>
    <mergeCell ref="B73:E73"/>
    <mergeCell ref="B95:E95"/>
  </mergeCells>
  <phoneticPr fontId="13" type="noConversion"/>
  <hyperlinks>
    <hyperlink ref="A3" r:id="rId1" display="305004, г. Курск, ул. К.Марса 15, т. 392712,  E –Mail: rezonans@kursktelecom.ru                                              www.rezonans-kursk.ru"/>
  </hyperlinks>
  <pageMargins left="0.21" right="0" top="0.19" bottom="0.19652777777777777" header="0.3" footer="0.17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Услуги</vt:lpstr>
      <vt:lpstr>Реставрации</vt:lpstr>
      <vt:lpstr>Заправки картр.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V</cp:lastModifiedBy>
  <cp:lastPrinted>2017-07-18T08:44:58Z</cp:lastPrinted>
  <dcterms:created xsi:type="dcterms:W3CDTF">2011-01-09T07:34:42Z</dcterms:created>
  <dcterms:modified xsi:type="dcterms:W3CDTF">2018-05-30T08:44:56Z</dcterms:modified>
</cp:coreProperties>
</file>